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9" i="1" l="1"/>
  <c r="H52" i="1"/>
  <c r="G52" i="1"/>
  <c r="H36" i="1"/>
  <c r="G36" i="1"/>
  <c r="H33" i="1"/>
  <c r="G33" i="1"/>
  <c r="H29" i="1"/>
  <c r="G29" i="1"/>
  <c r="H48" i="1"/>
  <c r="H47" i="1"/>
  <c r="H46" i="1"/>
  <c r="H45" i="1"/>
  <c r="G48" i="1"/>
  <c r="G47" i="1"/>
  <c r="G46" i="1"/>
  <c r="G45" i="1"/>
  <c r="H50" i="1"/>
  <c r="G50" i="1"/>
  <c r="H44" i="1"/>
  <c r="G44" i="1"/>
  <c r="H28" i="1" l="1"/>
  <c r="G28" i="1"/>
  <c r="H43" i="1" l="1"/>
  <c r="G43" i="1"/>
  <c r="F58" i="1" l="1"/>
  <c r="E58" i="1"/>
  <c r="D58" i="1"/>
  <c r="C58" i="1"/>
  <c r="B58" i="1"/>
  <c r="H58" i="1" l="1"/>
  <c r="H57" i="1"/>
  <c r="H56" i="1"/>
  <c r="H55" i="1"/>
  <c r="H54" i="1"/>
  <c r="H53" i="1"/>
  <c r="H51" i="1"/>
  <c r="H41" i="1"/>
  <c r="H40" i="1"/>
  <c r="H39" i="1"/>
  <c r="H38" i="1"/>
  <c r="H37" i="1"/>
  <c r="H35" i="1"/>
  <c r="H34" i="1"/>
  <c r="H32" i="1"/>
  <c r="H31" i="1"/>
  <c r="H30" i="1"/>
  <c r="H25" i="1"/>
  <c r="H24" i="1"/>
  <c r="H23" i="1"/>
  <c r="H20" i="1"/>
  <c r="H19" i="1"/>
  <c r="H18" i="1"/>
  <c r="H16" i="1"/>
  <c r="H15" i="1"/>
  <c r="H14" i="1"/>
  <c r="H13" i="1"/>
  <c r="H12" i="1"/>
  <c r="H10" i="1"/>
  <c r="H9" i="1"/>
  <c r="H8" i="1"/>
  <c r="H7" i="1"/>
  <c r="G58" i="1"/>
  <c r="G57" i="1"/>
  <c r="G56" i="1"/>
  <c r="G55" i="1"/>
  <c r="G54" i="1"/>
  <c r="G53" i="1"/>
  <c r="G51" i="1"/>
  <c r="G49" i="1"/>
  <c r="G41" i="1"/>
  <c r="G40" i="1"/>
  <c r="G39" i="1"/>
  <c r="G38" i="1"/>
  <c r="G37" i="1"/>
  <c r="G35" i="1"/>
  <c r="G34" i="1"/>
  <c r="G32" i="1"/>
  <c r="G31" i="1"/>
  <c r="G30" i="1"/>
  <c r="G25" i="1"/>
  <c r="G24" i="1"/>
  <c r="G23" i="1"/>
  <c r="G20" i="1"/>
  <c r="G19" i="1"/>
  <c r="G18" i="1"/>
  <c r="G16" i="1"/>
  <c r="G15" i="1"/>
  <c r="G14" i="1"/>
  <c r="G13" i="1"/>
  <c r="G12" i="1"/>
  <c r="G10" i="1"/>
  <c r="G9" i="1"/>
  <c r="G8" i="1"/>
  <c r="G7" i="1"/>
  <c r="H6" i="1"/>
  <c r="G6" i="1"/>
</calcChain>
</file>

<file path=xl/sharedStrings.xml><?xml version="1.0" encoding="utf-8"?>
<sst xmlns="http://schemas.openxmlformats.org/spreadsheetml/2006/main" count="66" uniqueCount="65">
  <si>
    <t/>
  </si>
  <si>
    <t>Económica - Concepto</t>
  </si>
  <si>
    <t>Previsiones Iniciales</t>
  </si>
  <si>
    <t>310 - DERECHOS DE MATRICULA 1, 2 Y 3 CICLO</t>
  </si>
  <si>
    <t>311 - DERECHOS DE MATRICULA EN ESTUDIOS PROPIOS</t>
  </si>
  <si>
    <t>312 - DERECHOS DE MATRICULA EN C.I.U.C.</t>
  </si>
  <si>
    <t>313 - CURSOS Y SEMINARIOS DE EXTENSION UNIVERSITARIA</t>
  </si>
  <si>
    <t>314 - OTROS CURSOS Y SEMINARIOS</t>
  </si>
  <si>
    <t>318 - CUOTAS INSCRIPCION CONGRESOS</t>
  </si>
  <si>
    <t>319 - OTROS PRECIOS PUBLICOS</t>
  </si>
  <si>
    <t>327 - USO DE TELEFONOS Y FAX</t>
  </si>
  <si>
    <t>328 - CONVENIOS Y CONTRATOS ART. 83 LOU Y C.E.E.</t>
  </si>
  <si>
    <t>329 - OTRAS PRESTACIONES DE SERVICIOS</t>
  </si>
  <si>
    <t>330 - VENTA DE PUBLICACIONES PROPIAS</t>
  </si>
  <si>
    <t>331 - VENTA DE ENERGIA ELECTRICA</t>
  </si>
  <si>
    <t>332 - VENTA DE FOTOCOPIAS Y PROD. REPROGRAFIA</t>
  </si>
  <si>
    <t>333 - SALAS DE IMPRESION</t>
  </si>
  <si>
    <t>339 - VENTA DE IMPRESOS Y GUIAS</t>
  </si>
  <si>
    <t>380 - REINTEGROS DE EJERCICIOS CERRADOS</t>
  </si>
  <si>
    <t>390 - RETENCIONES PARA GASTOS GENERALES</t>
  </si>
  <si>
    <t>398 - VENTA DE PATENTES</t>
  </si>
  <si>
    <t>399 - INGRESOS DIVERSOS</t>
  </si>
  <si>
    <t>400 - MINISTERIO DE EDUCACIÓN, CULTURA Y DEPORTE</t>
  </si>
  <si>
    <t>410 - TRANSF. CTES. DE OO.AA. ADVOS.</t>
  </si>
  <si>
    <t>450 - CONSEJERÍA EDUCACIÓN . CONTRATO PROGRAMA</t>
  </si>
  <si>
    <t>452 - OTRAS CONSEJERIAS</t>
  </si>
  <si>
    <t>460 - DE AYUNTAMIENTOS PARA CURSOS DE VERANO</t>
  </si>
  <si>
    <t>461 - DE AYUNTAMIENTOS PARA OTROS FINES</t>
  </si>
  <si>
    <t>470 - SUBVENCIONES DE ENTIDADES BANCARIAS</t>
  </si>
  <si>
    <t>479 - OTRAS TRANSFERENCIAS CORRIENTES</t>
  </si>
  <si>
    <t>489 - OTRAS TRANSF. CORRTES DE FAM. E INST. SIN LUCRO</t>
  </si>
  <si>
    <t>499 - OTRAS TRANSF. CORRIENTES DEL EXTERIOR</t>
  </si>
  <si>
    <t>540 - ALQUILER Y PRODUCTOS DE INMUEBLES</t>
  </si>
  <si>
    <t>550 - DE CONCESIONES ADMINISTRATIVAS</t>
  </si>
  <si>
    <t>700 - ADMINISTRACIÓN DEL ESTADO PARA INVESTIGACIÓN</t>
  </si>
  <si>
    <t>702 - MINECO. PROGRAMA DE BECAS Y CONTRATAOS</t>
  </si>
  <si>
    <t>704 - MECD. PROGRAMA BECAS Y CONTRATOS</t>
  </si>
  <si>
    <t>746 - SODERCAN</t>
  </si>
  <si>
    <t>750 - CONSEJERIA DE EDUCACION. CONTRATO PROGRAMA</t>
  </si>
  <si>
    <t>751 - CONSEJERIA DE EDUCACION, CULTURA Y DEPORTE. OTRAS</t>
  </si>
  <si>
    <t>752 - OTRAS CONSEJERIAS</t>
  </si>
  <si>
    <t>770 - EMPRESAS PRIVADAS</t>
  </si>
  <si>
    <t>782 - FUNDACION INSTITUTO HIDRAULICA AMBIENTAL CANTABR</t>
  </si>
  <si>
    <t>789 - OTRAS TRANSF. DE CAPITAL DE INST. SIN LUCRO</t>
  </si>
  <si>
    <t>790 - FEDER PROGRAMA I D MINECO</t>
  </si>
  <si>
    <t>791 - PROGRAMA MARCO EUROPEO DE INVESTIGACION</t>
  </si>
  <si>
    <t>792 - PROYECTOS EUROPEOS FEDER</t>
  </si>
  <si>
    <t>830 - REINTEGRO PRESTAMOS AL PERSONAL</t>
  </si>
  <si>
    <t>870 - REMANENTE DE TESORERIA</t>
  </si>
  <si>
    <t>911 - ANTICIPOS REEMBOLSABLES A LARGO PLAZO ENTES S.P.</t>
  </si>
  <si>
    <t>Suma Total</t>
  </si>
  <si>
    <t>Previsiones Definitivas (2)</t>
  </si>
  <si>
    <t>Derechos Recon Netos (3)</t>
  </si>
  <si>
    <t>Recaudación Neta (4)</t>
  </si>
  <si>
    <t>Pendiente de Cobro</t>
  </si>
  <si>
    <t>Porcentaje (3 / 2 )  %</t>
  </si>
  <si>
    <t>Porcentaje (4 / 2 )  %</t>
  </si>
  <si>
    <t xml:space="preserve">UNIVERSIDAD DE CANTABRIA Presupuesto de Ingresos  Ejercicio Corriente </t>
  </si>
  <si>
    <t>DETALLE POR CONCEPTOS</t>
  </si>
  <si>
    <t>381 - REINTEGROS DE EJERCICIO CORRIENTE</t>
  </si>
  <si>
    <t>403 - MINISTERIO DE EDUCACIÓN PARA CAMPUS DE EXCELENCIA</t>
  </si>
  <si>
    <t>703 - MINISTERIO EDUCACION. PARA CAMPUS EXCELENCIA</t>
  </si>
  <si>
    <t>Ejercicio 2019 - FECHA 31/12/2019</t>
  </si>
  <si>
    <t>442 - SODERCAN</t>
  </si>
  <si>
    <t>741 -  DE OTROS ENTES PUBLIDOS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</si>
</sst>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164" fontId="3" fillId="4" borderId="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topLeftCell="A34" workbookViewId="0">
      <selection activeCell="H57" sqref="H57"/>
    </sheetView>
  </sheetViews>
  <sheetFormatPr baseColWidth="10" defaultColWidth="9.140625" defaultRowHeight="15" x14ac:dyDescent="0.25"/>
  <cols>
    <col min="1" max="1" width="50.42578125" customWidth="1"/>
    <col min="2" max="2" width="15" customWidth="1"/>
    <col min="3" max="3" width="16.5703125" customWidth="1"/>
    <col min="4" max="4" width="17" customWidth="1"/>
    <col min="5" max="5" width="13.85546875" customWidth="1"/>
    <col min="6" max="6" width="11.42578125" customWidth="1"/>
    <col min="7" max="7" width="14" customWidth="1"/>
    <col min="8" max="8" width="15.85546875" customWidth="1"/>
  </cols>
  <sheetData>
    <row r="1" spans="1:8" x14ac:dyDescent="0.25">
      <c r="A1" s="8" t="s">
        <v>57</v>
      </c>
      <c r="B1" s="10"/>
      <c r="C1" s="10"/>
      <c r="D1" s="10"/>
      <c r="E1" s="10"/>
      <c r="F1" s="10"/>
    </row>
    <row r="2" spans="1:8" x14ac:dyDescent="0.25">
      <c r="A2" s="9" t="s">
        <v>62</v>
      </c>
    </row>
    <row r="3" spans="1:8" x14ac:dyDescent="0.25">
      <c r="A3" s="9" t="s">
        <v>58</v>
      </c>
    </row>
    <row r="4" spans="1:8" x14ac:dyDescent="0.25">
      <c r="A4" s="1" t="s">
        <v>0</v>
      </c>
    </row>
    <row r="5" spans="1:8" ht="22.5" x14ac:dyDescent="0.25">
      <c r="A5" s="5" t="s">
        <v>1</v>
      </c>
      <c r="B5" s="6" t="s">
        <v>2</v>
      </c>
      <c r="C5" s="7" t="s">
        <v>51</v>
      </c>
      <c r="D5" s="7" t="s">
        <v>52</v>
      </c>
      <c r="E5" s="7" t="s">
        <v>53</v>
      </c>
      <c r="F5" s="6" t="s">
        <v>54</v>
      </c>
      <c r="G5" s="7" t="s">
        <v>55</v>
      </c>
      <c r="H5" s="7" t="s">
        <v>56</v>
      </c>
    </row>
    <row r="6" spans="1:8" x14ac:dyDescent="0.25">
      <c r="A6" s="2" t="s">
        <v>3</v>
      </c>
      <c r="B6" s="3">
        <v>8600000</v>
      </c>
      <c r="C6" s="3">
        <v>8600000</v>
      </c>
      <c r="D6" s="3">
        <v>7441482.5700000003</v>
      </c>
      <c r="E6" s="3">
        <v>4371292.0199999996</v>
      </c>
      <c r="F6" s="4">
        <v>3070190.55</v>
      </c>
      <c r="G6" s="3">
        <f>D6*100/C6</f>
        <v>86.528867093023251</v>
      </c>
      <c r="H6" s="13">
        <f>E6*100/C6</f>
        <v>50.82897697674418</v>
      </c>
    </row>
    <row r="7" spans="1:8" x14ac:dyDescent="0.25">
      <c r="A7" s="2" t="s">
        <v>4</v>
      </c>
      <c r="B7" s="3">
        <v>1400000</v>
      </c>
      <c r="C7" s="3">
        <v>1400000</v>
      </c>
      <c r="D7" s="3">
        <v>1029499.52</v>
      </c>
      <c r="E7" s="3">
        <v>820780.52</v>
      </c>
      <c r="F7" s="4">
        <v>208719</v>
      </c>
      <c r="G7" s="3">
        <f t="shared" ref="G7:G58" si="0">D7*100/C7</f>
        <v>73.535679999999999</v>
      </c>
      <c r="H7" s="14">
        <f t="shared" ref="H7:H58" si="1">E7*100/C7</f>
        <v>58.627180000000003</v>
      </c>
    </row>
    <row r="8" spans="1:8" x14ac:dyDescent="0.25">
      <c r="A8" s="2" t="s">
        <v>5</v>
      </c>
      <c r="B8" s="3">
        <v>678106</v>
      </c>
      <c r="C8" s="3">
        <v>678106</v>
      </c>
      <c r="D8" s="3">
        <v>612914.44999999995</v>
      </c>
      <c r="E8" s="3">
        <v>612914.44999999995</v>
      </c>
      <c r="F8" s="4">
        <v>0</v>
      </c>
      <c r="G8" s="3">
        <f t="shared" si="0"/>
        <v>90.386230176403089</v>
      </c>
      <c r="H8" s="14">
        <f t="shared" si="1"/>
        <v>90.386230176403089</v>
      </c>
    </row>
    <row r="9" spans="1:8" x14ac:dyDescent="0.25">
      <c r="A9" s="2" t="s">
        <v>6</v>
      </c>
      <c r="B9" s="3">
        <v>210000</v>
      </c>
      <c r="C9" s="3">
        <v>210000</v>
      </c>
      <c r="D9" s="3">
        <v>207985.07</v>
      </c>
      <c r="E9" s="3">
        <v>207084.07</v>
      </c>
      <c r="F9" s="4">
        <v>901</v>
      </c>
      <c r="G9" s="3">
        <f t="shared" si="0"/>
        <v>99.040509523809519</v>
      </c>
      <c r="H9" s="14">
        <f t="shared" si="1"/>
        <v>98.61146190476191</v>
      </c>
    </row>
    <row r="10" spans="1:8" x14ac:dyDescent="0.25">
      <c r="A10" s="2" t="s">
        <v>7</v>
      </c>
      <c r="B10" s="3">
        <v>135000</v>
      </c>
      <c r="C10" s="3">
        <v>135000</v>
      </c>
      <c r="D10" s="3">
        <v>134670.68</v>
      </c>
      <c r="E10" s="3">
        <v>134670.68</v>
      </c>
      <c r="F10" s="4">
        <v>0</v>
      </c>
      <c r="G10" s="3">
        <f t="shared" si="0"/>
        <v>99.75605925925926</v>
      </c>
      <c r="H10" s="14">
        <f t="shared" si="1"/>
        <v>99.75605925925926</v>
      </c>
    </row>
    <row r="11" spans="1:8" x14ac:dyDescent="0.25">
      <c r="A11" s="2" t="s">
        <v>8</v>
      </c>
      <c r="B11" s="3">
        <v>0</v>
      </c>
      <c r="C11" s="3">
        <v>0</v>
      </c>
      <c r="D11" s="3">
        <v>2655</v>
      </c>
      <c r="E11" s="3">
        <v>2655</v>
      </c>
      <c r="F11" s="4">
        <v>0</v>
      </c>
      <c r="G11" s="3"/>
      <c r="H11" s="14"/>
    </row>
    <row r="12" spans="1:8" x14ac:dyDescent="0.25">
      <c r="A12" s="2" t="s">
        <v>9</v>
      </c>
      <c r="B12" s="3">
        <v>950000</v>
      </c>
      <c r="C12" s="3">
        <v>950000</v>
      </c>
      <c r="D12" s="3">
        <v>964877.16</v>
      </c>
      <c r="E12" s="3">
        <v>956511.99</v>
      </c>
      <c r="F12" s="4">
        <v>8365.17</v>
      </c>
      <c r="G12" s="3">
        <f t="shared" si="0"/>
        <v>101.56601684210527</v>
      </c>
      <c r="H12" s="14">
        <f t="shared" si="1"/>
        <v>100.68547263157895</v>
      </c>
    </row>
    <row r="13" spans="1:8" x14ac:dyDescent="0.25">
      <c r="A13" s="2" t="s">
        <v>10</v>
      </c>
      <c r="B13" s="3">
        <v>15000</v>
      </c>
      <c r="C13" s="3">
        <v>15000</v>
      </c>
      <c r="D13" s="3">
        <v>12567.74</v>
      </c>
      <c r="E13" s="3">
        <v>12537.46</v>
      </c>
      <c r="F13" s="4">
        <v>30.28</v>
      </c>
      <c r="G13" s="3">
        <f t="shared" si="0"/>
        <v>83.784933333333328</v>
      </c>
      <c r="H13" s="14">
        <f t="shared" si="1"/>
        <v>83.583066666666667</v>
      </c>
    </row>
    <row r="14" spans="1:8" x14ac:dyDescent="0.25">
      <c r="A14" s="2" t="s">
        <v>11</v>
      </c>
      <c r="B14" s="3">
        <v>3900000</v>
      </c>
      <c r="C14" s="3">
        <v>3900000</v>
      </c>
      <c r="D14" s="3">
        <v>3152654.78</v>
      </c>
      <c r="E14" s="3">
        <v>2379646.7999999998</v>
      </c>
      <c r="F14" s="4">
        <v>773007.98</v>
      </c>
      <c r="G14" s="3">
        <f t="shared" si="0"/>
        <v>80.837302051282052</v>
      </c>
      <c r="H14" s="14">
        <f t="shared" si="1"/>
        <v>61.016584615384609</v>
      </c>
    </row>
    <row r="15" spans="1:8" x14ac:dyDescent="0.25">
      <c r="A15" s="2" t="s">
        <v>12</v>
      </c>
      <c r="B15" s="3">
        <v>934644</v>
      </c>
      <c r="C15" s="3">
        <v>934644</v>
      </c>
      <c r="D15" s="3">
        <v>827018.16</v>
      </c>
      <c r="E15" s="3">
        <v>712990.23</v>
      </c>
      <c r="F15" s="4">
        <v>114027.93</v>
      </c>
      <c r="G15" s="3">
        <f t="shared" si="0"/>
        <v>88.484830587902991</v>
      </c>
      <c r="H15" s="14">
        <f t="shared" si="1"/>
        <v>76.284684863969602</v>
      </c>
    </row>
    <row r="16" spans="1:8" x14ac:dyDescent="0.25">
      <c r="A16" s="2" t="s">
        <v>13</v>
      </c>
      <c r="B16" s="3">
        <v>30000</v>
      </c>
      <c r="C16" s="3">
        <v>30000</v>
      </c>
      <c r="D16" s="3">
        <v>36731.61</v>
      </c>
      <c r="E16" s="3">
        <v>28499.89</v>
      </c>
      <c r="F16" s="4">
        <v>8231.7199999999993</v>
      </c>
      <c r="G16" s="3">
        <f t="shared" si="0"/>
        <v>122.4387</v>
      </c>
      <c r="H16" s="14">
        <f t="shared" si="1"/>
        <v>94.999633333333335</v>
      </c>
    </row>
    <row r="17" spans="1:8" x14ac:dyDescent="0.25">
      <c r="A17" s="2" t="s">
        <v>14</v>
      </c>
      <c r="B17" s="3">
        <v>0</v>
      </c>
      <c r="C17" s="3">
        <v>0</v>
      </c>
      <c r="D17" s="3">
        <v>2285.16</v>
      </c>
      <c r="E17" s="3">
        <v>2285.16</v>
      </c>
      <c r="F17" s="4">
        <v>0</v>
      </c>
      <c r="G17" s="3"/>
      <c r="H17" s="14"/>
    </row>
    <row r="18" spans="1:8" x14ac:dyDescent="0.25">
      <c r="A18" s="2" t="s">
        <v>15</v>
      </c>
      <c r="B18" s="3">
        <v>161600</v>
      </c>
      <c r="C18" s="3">
        <v>161600</v>
      </c>
      <c r="D18" s="3">
        <v>92648.29</v>
      </c>
      <c r="E18" s="3">
        <v>92648.29</v>
      </c>
      <c r="F18" s="4">
        <v>0</v>
      </c>
      <c r="G18" s="3">
        <f t="shared" si="0"/>
        <v>57.331862623762376</v>
      </c>
      <c r="H18" s="14">
        <f t="shared" si="1"/>
        <v>57.331862623762376</v>
      </c>
    </row>
    <row r="19" spans="1:8" x14ac:dyDescent="0.25">
      <c r="A19" s="2" t="s">
        <v>16</v>
      </c>
      <c r="B19" s="3">
        <v>28700</v>
      </c>
      <c r="C19" s="3">
        <v>28700</v>
      </c>
      <c r="D19" s="3">
        <v>17012.28</v>
      </c>
      <c r="E19" s="3">
        <v>17012.28</v>
      </c>
      <c r="F19" s="4">
        <v>0</v>
      </c>
      <c r="G19" s="3">
        <f t="shared" si="0"/>
        <v>59.276236933797911</v>
      </c>
      <c r="H19" s="14">
        <f t="shared" si="1"/>
        <v>59.276236933797911</v>
      </c>
    </row>
    <row r="20" spans="1:8" x14ac:dyDescent="0.25">
      <c r="A20" s="2" t="s">
        <v>17</v>
      </c>
      <c r="B20" s="3">
        <v>40000</v>
      </c>
      <c r="C20" s="3">
        <v>40000</v>
      </c>
      <c r="D20" s="3">
        <v>35829.660000000003</v>
      </c>
      <c r="E20" s="3">
        <v>35829.660000000003</v>
      </c>
      <c r="F20" s="4">
        <v>0</v>
      </c>
      <c r="G20" s="3">
        <f t="shared" si="0"/>
        <v>89.574150000000017</v>
      </c>
      <c r="H20" s="14">
        <f t="shared" si="1"/>
        <v>89.574150000000017</v>
      </c>
    </row>
    <row r="21" spans="1:8" x14ac:dyDescent="0.25">
      <c r="A21" s="2" t="s">
        <v>18</v>
      </c>
      <c r="B21" s="3">
        <v>0</v>
      </c>
      <c r="C21" s="3">
        <v>0</v>
      </c>
      <c r="D21" s="3">
        <v>252510.61</v>
      </c>
      <c r="E21" s="3">
        <v>252510.61</v>
      </c>
      <c r="F21" s="4">
        <v>0</v>
      </c>
      <c r="G21" s="3"/>
      <c r="H21" s="14"/>
    </row>
    <row r="22" spans="1:8" x14ac:dyDescent="0.25">
      <c r="A22" s="2" t="s">
        <v>59</v>
      </c>
      <c r="B22" s="3">
        <v>0</v>
      </c>
      <c r="C22" s="3">
        <v>0</v>
      </c>
      <c r="D22" s="3">
        <v>24322.22</v>
      </c>
      <c r="E22" s="3">
        <v>24322.22</v>
      </c>
      <c r="F22" s="4">
        <v>0</v>
      </c>
      <c r="G22" s="3"/>
      <c r="H22" s="14"/>
    </row>
    <row r="23" spans="1:8" x14ac:dyDescent="0.25">
      <c r="A23" s="2" t="s">
        <v>19</v>
      </c>
      <c r="B23" s="3">
        <v>1855000</v>
      </c>
      <c r="C23" s="3">
        <v>1855000</v>
      </c>
      <c r="D23" s="3">
        <v>1666097.87</v>
      </c>
      <c r="E23" s="3">
        <v>1555519.89</v>
      </c>
      <c r="F23" s="4">
        <v>110577.98</v>
      </c>
      <c r="G23" s="3">
        <f t="shared" si="0"/>
        <v>89.816596765498659</v>
      </c>
      <c r="H23" s="14">
        <f t="shared" si="1"/>
        <v>83.855519676549861</v>
      </c>
    </row>
    <row r="24" spans="1:8" x14ac:dyDescent="0.25">
      <c r="A24" s="2" t="s">
        <v>20</v>
      </c>
      <c r="B24" s="3">
        <v>22000</v>
      </c>
      <c r="C24" s="3">
        <v>22000</v>
      </c>
      <c r="D24" s="3">
        <v>3123.17</v>
      </c>
      <c r="E24" s="3">
        <v>2018.28</v>
      </c>
      <c r="F24" s="4">
        <v>1104.8900000000001</v>
      </c>
      <c r="G24" s="3">
        <f t="shared" si="0"/>
        <v>14.196227272727272</v>
      </c>
      <c r="H24" s="14">
        <f t="shared" si="1"/>
        <v>9.1739999999999995</v>
      </c>
    </row>
    <row r="25" spans="1:8" x14ac:dyDescent="0.25">
      <c r="A25" s="2" t="s">
        <v>21</v>
      </c>
      <c r="B25" s="3">
        <v>541023</v>
      </c>
      <c r="C25" s="3">
        <v>631117.48</v>
      </c>
      <c r="D25" s="3">
        <v>151129.73000000001</v>
      </c>
      <c r="E25" s="3">
        <v>142129.73000000001</v>
      </c>
      <c r="F25" s="4">
        <v>9000</v>
      </c>
      <c r="G25" s="3">
        <f t="shared" si="0"/>
        <v>23.946370491909054</v>
      </c>
      <c r="H25" s="14">
        <f t="shared" si="1"/>
        <v>22.520328544853491</v>
      </c>
    </row>
    <row r="26" spans="1:8" x14ac:dyDescent="0.25">
      <c r="A26" s="2" t="s">
        <v>22</v>
      </c>
      <c r="B26" s="3">
        <v>0</v>
      </c>
      <c r="C26" s="3">
        <v>0</v>
      </c>
      <c r="D26" s="3">
        <v>875</v>
      </c>
      <c r="E26" s="3">
        <v>875</v>
      </c>
      <c r="F26" s="4">
        <v>0</v>
      </c>
      <c r="G26" s="3"/>
      <c r="H26" s="14"/>
    </row>
    <row r="27" spans="1:8" x14ac:dyDescent="0.25">
      <c r="A27" s="2" t="s">
        <v>60</v>
      </c>
      <c r="B27" s="3">
        <v>0</v>
      </c>
      <c r="C27" s="3">
        <v>0</v>
      </c>
      <c r="D27" s="3">
        <v>-11471.43</v>
      </c>
      <c r="E27" s="3">
        <v>-11471.43</v>
      </c>
      <c r="F27" s="4">
        <v>0</v>
      </c>
      <c r="G27" s="3"/>
      <c r="H27" s="14"/>
    </row>
    <row r="28" spans="1:8" x14ac:dyDescent="0.25">
      <c r="A28" s="2" t="s">
        <v>23</v>
      </c>
      <c r="B28" s="3">
        <v>0</v>
      </c>
      <c r="C28" s="3">
        <v>1168860</v>
      </c>
      <c r="D28" s="3">
        <v>1094216</v>
      </c>
      <c r="E28" s="3">
        <v>1094216</v>
      </c>
      <c r="F28" s="4">
        <v>0</v>
      </c>
      <c r="G28" s="3">
        <f t="shared" si="0"/>
        <v>93.613948633711473</v>
      </c>
      <c r="H28" s="14">
        <f t="shared" si="1"/>
        <v>93.613948633711473</v>
      </c>
    </row>
    <row r="29" spans="1:8" x14ac:dyDescent="0.25">
      <c r="A29" s="2" t="s">
        <v>63</v>
      </c>
      <c r="B29" s="3">
        <v>0</v>
      </c>
      <c r="C29" s="3">
        <v>3375</v>
      </c>
      <c r="D29" s="3">
        <v>3375</v>
      </c>
      <c r="E29" s="3">
        <v>3375</v>
      </c>
      <c r="F29" s="4">
        <v>0</v>
      </c>
      <c r="G29" s="3">
        <f t="shared" si="0"/>
        <v>100</v>
      </c>
      <c r="H29" s="14">
        <f t="shared" si="1"/>
        <v>100</v>
      </c>
    </row>
    <row r="30" spans="1:8" x14ac:dyDescent="0.25">
      <c r="A30" s="2" t="s">
        <v>24</v>
      </c>
      <c r="B30" s="3">
        <v>71069048</v>
      </c>
      <c r="C30" s="3">
        <v>71989540</v>
      </c>
      <c r="D30" s="3">
        <v>71989540</v>
      </c>
      <c r="E30" s="3">
        <v>53301786</v>
      </c>
      <c r="F30" s="4">
        <v>18687754</v>
      </c>
      <c r="G30" s="3">
        <f t="shared" si="0"/>
        <v>100</v>
      </c>
      <c r="H30" s="14">
        <f t="shared" si="1"/>
        <v>74.041014847434781</v>
      </c>
    </row>
    <row r="31" spans="1:8" x14ac:dyDescent="0.25">
      <c r="A31" s="2" t="s">
        <v>25</v>
      </c>
      <c r="B31" s="3">
        <v>1054000</v>
      </c>
      <c r="C31" s="3">
        <v>1064466.28</v>
      </c>
      <c r="D31" s="3">
        <v>1115492.69</v>
      </c>
      <c r="E31" s="3">
        <v>952884.2</v>
      </c>
      <c r="F31" s="4">
        <v>162608.49</v>
      </c>
      <c r="G31" s="3">
        <f t="shared" si="0"/>
        <v>104.79361450510203</v>
      </c>
      <c r="H31" s="14">
        <f t="shared" si="1"/>
        <v>89.51755615969347</v>
      </c>
    </row>
    <row r="32" spans="1:8" x14ac:dyDescent="0.25">
      <c r="A32" s="2" t="s">
        <v>26</v>
      </c>
      <c r="B32" s="3">
        <v>236000</v>
      </c>
      <c r="C32" s="3">
        <v>236000</v>
      </c>
      <c r="D32" s="3">
        <v>237000</v>
      </c>
      <c r="E32" s="3">
        <v>220000</v>
      </c>
      <c r="F32" s="4">
        <v>17000</v>
      </c>
      <c r="G32" s="3">
        <f t="shared" si="0"/>
        <v>100.42372881355932</v>
      </c>
      <c r="H32" s="14">
        <f t="shared" si="1"/>
        <v>93.220338983050851</v>
      </c>
    </row>
    <row r="33" spans="1:8" x14ac:dyDescent="0.25">
      <c r="A33" s="2" t="s">
        <v>27</v>
      </c>
      <c r="B33" s="3">
        <v>0</v>
      </c>
      <c r="C33" s="3">
        <v>8000</v>
      </c>
      <c r="D33" s="3">
        <v>8000</v>
      </c>
      <c r="E33" s="3">
        <v>8000</v>
      </c>
      <c r="F33" s="4">
        <v>0</v>
      </c>
      <c r="G33" s="3">
        <f t="shared" si="0"/>
        <v>100</v>
      </c>
      <c r="H33" s="14">
        <f t="shared" si="1"/>
        <v>100</v>
      </c>
    </row>
    <row r="34" spans="1:8" x14ac:dyDescent="0.25">
      <c r="A34" s="2" t="s">
        <v>28</v>
      </c>
      <c r="B34" s="3">
        <v>1620000</v>
      </c>
      <c r="C34" s="3">
        <v>1693850</v>
      </c>
      <c r="D34" s="3">
        <v>1693850</v>
      </c>
      <c r="E34" s="3">
        <v>1693850</v>
      </c>
      <c r="F34" s="4">
        <v>0</v>
      </c>
      <c r="G34" s="3">
        <f t="shared" si="0"/>
        <v>100</v>
      </c>
      <c r="H34" s="14">
        <f t="shared" si="1"/>
        <v>100</v>
      </c>
    </row>
    <row r="35" spans="1:8" x14ac:dyDescent="0.25">
      <c r="A35" s="2" t="s">
        <v>29</v>
      </c>
      <c r="B35" s="3">
        <v>20000</v>
      </c>
      <c r="C35" s="3">
        <v>20900</v>
      </c>
      <c r="D35" s="3">
        <v>18816.43</v>
      </c>
      <c r="E35" s="3">
        <v>16220.43</v>
      </c>
      <c r="F35" s="4">
        <v>2596</v>
      </c>
      <c r="G35" s="3">
        <f t="shared" si="0"/>
        <v>90.030765550239238</v>
      </c>
      <c r="H35" s="14">
        <f t="shared" si="1"/>
        <v>77.609712918660293</v>
      </c>
    </row>
    <row r="36" spans="1:8" x14ac:dyDescent="0.25">
      <c r="A36" s="2" t="s">
        <v>30</v>
      </c>
      <c r="B36" s="3">
        <v>0</v>
      </c>
      <c r="C36" s="3">
        <v>6075</v>
      </c>
      <c r="D36" s="3">
        <v>15963</v>
      </c>
      <c r="E36" s="3">
        <v>15963</v>
      </c>
      <c r="F36" s="4">
        <v>0</v>
      </c>
      <c r="G36" s="3">
        <f t="shared" si="0"/>
        <v>262.76543209876542</v>
      </c>
      <c r="H36" s="14">
        <f t="shared" si="1"/>
        <v>262.76543209876542</v>
      </c>
    </row>
    <row r="37" spans="1:8" x14ac:dyDescent="0.25">
      <c r="A37" s="2" t="s">
        <v>31</v>
      </c>
      <c r="B37" s="3">
        <v>0</v>
      </c>
      <c r="C37" s="3">
        <v>28170</v>
      </c>
      <c r="D37" s="3">
        <v>29411</v>
      </c>
      <c r="E37" s="3">
        <v>29411</v>
      </c>
      <c r="F37" s="4">
        <v>0</v>
      </c>
      <c r="G37" s="3">
        <f t="shared" si="0"/>
        <v>104.4053958111466</v>
      </c>
      <c r="H37" s="14">
        <f t="shared" si="1"/>
        <v>104.4053958111466</v>
      </c>
    </row>
    <row r="38" spans="1:8" x14ac:dyDescent="0.25">
      <c r="A38" s="2" t="s">
        <v>32</v>
      </c>
      <c r="B38" s="3">
        <v>400000</v>
      </c>
      <c r="C38" s="3">
        <v>400000</v>
      </c>
      <c r="D38" s="3">
        <v>366838.89</v>
      </c>
      <c r="E38" s="3">
        <v>335334.21000000002</v>
      </c>
      <c r="F38" s="4">
        <v>31504.68</v>
      </c>
      <c r="G38" s="3">
        <f t="shared" si="0"/>
        <v>91.709722499999998</v>
      </c>
      <c r="H38" s="14">
        <f t="shared" si="1"/>
        <v>83.83355250000001</v>
      </c>
    </row>
    <row r="39" spans="1:8" x14ac:dyDescent="0.25">
      <c r="A39" s="2" t="s">
        <v>33</v>
      </c>
      <c r="B39" s="3">
        <v>130000</v>
      </c>
      <c r="C39" s="3">
        <v>130000</v>
      </c>
      <c r="D39" s="3">
        <v>104280.54</v>
      </c>
      <c r="E39" s="3">
        <v>98281.76</v>
      </c>
      <c r="F39" s="4">
        <v>5998.78</v>
      </c>
      <c r="G39" s="3">
        <f t="shared" si="0"/>
        <v>80.215800000000002</v>
      </c>
      <c r="H39" s="14">
        <f t="shared" si="1"/>
        <v>75.601353846153842</v>
      </c>
    </row>
    <row r="40" spans="1:8" x14ac:dyDescent="0.25">
      <c r="A40" s="2" t="s">
        <v>34</v>
      </c>
      <c r="B40" s="3">
        <v>3371792</v>
      </c>
      <c r="C40" s="3">
        <v>3809992</v>
      </c>
      <c r="D40" s="3">
        <v>3710575.44</v>
      </c>
      <c r="E40" s="3">
        <v>3699499.7</v>
      </c>
      <c r="F40" s="4">
        <v>11075.74</v>
      </c>
      <c r="G40" s="3">
        <f t="shared" si="0"/>
        <v>97.390635990836728</v>
      </c>
      <c r="H40" s="14">
        <f t="shared" si="1"/>
        <v>97.099933543167538</v>
      </c>
    </row>
    <row r="41" spans="1:8" x14ac:dyDescent="0.25">
      <c r="A41" s="2" t="s">
        <v>35</v>
      </c>
      <c r="B41" s="3">
        <v>2232140</v>
      </c>
      <c r="C41" s="3">
        <v>2232140</v>
      </c>
      <c r="D41" s="3">
        <v>1635271.43</v>
      </c>
      <c r="E41" s="3">
        <v>1635271.43</v>
      </c>
      <c r="F41" s="4">
        <v>0</v>
      </c>
      <c r="G41" s="3">
        <f t="shared" si="0"/>
        <v>73.260253837124907</v>
      </c>
      <c r="H41" s="14">
        <f t="shared" si="1"/>
        <v>73.260253837124907</v>
      </c>
    </row>
    <row r="42" spans="1:8" x14ac:dyDescent="0.25">
      <c r="A42" s="2" t="s">
        <v>61</v>
      </c>
      <c r="B42" s="3">
        <v>0</v>
      </c>
      <c r="C42" s="3">
        <v>0</v>
      </c>
      <c r="D42" s="3">
        <v>-48.83</v>
      </c>
      <c r="E42" s="3">
        <v>-48.83</v>
      </c>
      <c r="F42" s="4">
        <v>0</v>
      </c>
      <c r="G42" s="3"/>
      <c r="H42" s="14"/>
    </row>
    <row r="43" spans="1:8" x14ac:dyDescent="0.25">
      <c r="A43" s="2" t="s">
        <v>36</v>
      </c>
      <c r="B43" s="3">
        <v>728697</v>
      </c>
      <c r="C43" s="3">
        <v>728697</v>
      </c>
      <c r="D43" s="3">
        <v>416433.5</v>
      </c>
      <c r="E43" s="3">
        <v>416433.5</v>
      </c>
      <c r="F43" s="4">
        <v>0</v>
      </c>
      <c r="G43" s="3">
        <f t="shared" ref="G43" si="2">D43*100/C43</f>
        <v>57.147689643294811</v>
      </c>
      <c r="H43" s="14">
        <f t="shared" ref="H43" si="3">E43*100/C43</f>
        <v>57.147689643294811</v>
      </c>
    </row>
    <row r="44" spans="1:8" x14ac:dyDescent="0.25">
      <c r="A44" s="2" t="s">
        <v>64</v>
      </c>
      <c r="B44" s="3">
        <v>0</v>
      </c>
      <c r="C44" s="3">
        <v>44681.06</v>
      </c>
      <c r="D44" s="3">
        <v>44681.06</v>
      </c>
      <c r="E44" s="3">
        <v>44681.06</v>
      </c>
      <c r="F44" s="4">
        <v>0</v>
      </c>
      <c r="G44" s="3">
        <f>D44*100/C44</f>
        <v>100</v>
      </c>
      <c r="H44" s="14">
        <f>E44*100/D44</f>
        <v>100</v>
      </c>
    </row>
    <row r="45" spans="1:8" x14ac:dyDescent="0.25">
      <c r="A45" s="2" t="s">
        <v>37</v>
      </c>
      <c r="B45" s="3">
        <v>118367</v>
      </c>
      <c r="C45" s="3">
        <v>144981.5</v>
      </c>
      <c r="D45" s="3">
        <v>204409.25</v>
      </c>
      <c r="E45" s="3">
        <v>204409.25</v>
      </c>
      <c r="F45" s="4">
        <v>0</v>
      </c>
      <c r="G45" s="3">
        <f t="shared" ref="G45:G48" si="4">D45*100/C45</f>
        <v>140.9898849163514</v>
      </c>
      <c r="H45" s="14">
        <f t="shared" ref="H45:H49" si="5">E45*100/D45</f>
        <v>100</v>
      </c>
    </row>
    <row r="46" spans="1:8" x14ac:dyDescent="0.25">
      <c r="A46" s="2" t="s">
        <v>38</v>
      </c>
      <c r="B46" s="3">
        <v>4813939</v>
      </c>
      <c r="C46" s="3">
        <v>4813939</v>
      </c>
      <c r="D46" s="3">
        <v>4813939</v>
      </c>
      <c r="E46" s="3">
        <v>3610454.25</v>
      </c>
      <c r="F46" s="4">
        <v>1203484.75</v>
      </c>
      <c r="G46" s="3">
        <f t="shared" si="4"/>
        <v>100</v>
      </c>
      <c r="H46" s="14">
        <f t="shared" si="5"/>
        <v>75</v>
      </c>
    </row>
    <row r="47" spans="1:8" x14ac:dyDescent="0.25">
      <c r="A47" s="2" t="s">
        <v>39</v>
      </c>
      <c r="B47" s="3">
        <v>0</v>
      </c>
      <c r="C47" s="3">
        <v>40000</v>
      </c>
      <c r="D47" s="3">
        <v>39583.9</v>
      </c>
      <c r="E47" s="3">
        <v>39583.9</v>
      </c>
      <c r="F47" s="4">
        <v>0</v>
      </c>
      <c r="G47" s="3">
        <f t="shared" si="4"/>
        <v>98.95975</v>
      </c>
      <c r="H47" s="14">
        <f t="shared" si="5"/>
        <v>100</v>
      </c>
    </row>
    <row r="48" spans="1:8" x14ac:dyDescent="0.25">
      <c r="A48" s="2" t="s">
        <v>40</v>
      </c>
      <c r="B48" s="3">
        <v>635000</v>
      </c>
      <c r="C48" s="3">
        <v>698636.35</v>
      </c>
      <c r="D48" s="3">
        <v>671363.62</v>
      </c>
      <c r="E48" s="3">
        <v>614090.9</v>
      </c>
      <c r="F48" s="4">
        <v>57272.72</v>
      </c>
      <c r="G48" s="3">
        <f t="shared" si="4"/>
        <v>96.096291010337495</v>
      </c>
      <c r="H48" s="14">
        <f t="shared" si="5"/>
        <v>91.469195188145591</v>
      </c>
    </row>
    <row r="49" spans="1:8" x14ac:dyDescent="0.25">
      <c r="A49" s="2" t="s">
        <v>41</v>
      </c>
      <c r="B49" s="3">
        <v>0</v>
      </c>
      <c r="C49" s="3">
        <v>78227.27</v>
      </c>
      <c r="D49" s="3">
        <v>78227.27</v>
      </c>
      <c r="E49" s="3">
        <v>78227.27</v>
      </c>
      <c r="F49" s="4">
        <v>0</v>
      </c>
      <c r="G49" s="3">
        <f t="shared" si="0"/>
        <v>100</v>
      </c>
      <c r="H49" s="14">
        <f t="shared" si="5"/>
        <v>100</v>
      </c>
    </row>
    <row r="50" spans="1:8" x14ac:dyDescent="0.25">
      <c r="A50" s="2" t="s">
        <v>42</v>
      </c>
      <c r="B50" s="3">
        <v>0</v>
      </c>
      <c r="C50" s="3">
        <v>219897.4</v>
      </c>
      <c r="D50" s="3">
        <v>173750.95</v>
      </c>
      <c r="E50" s="3">
        <v>173750.95</v>
      </c>
      <c r="F50" s="4">
        <v>0</v>
      </c>
      <c r="G50" s="3">
        <f t="shared" ref="G50" si="6">D50*100/C50</f>
        <v>79.014554060211722</v>
      </c>
      <c r="H50" s="14">
        <f t="shared" ref="H50" si="7">E50*100/D50</f>
        <v>100</v>
      </c>
    </row>
    <row r="51" spans="1:8" x14ac:dyDescent="0.25">
      <c r="A51" s="2" t="s">
        <v>43</v>
      </c>
      <c r="B51" s="3">
        <v>90706</v>
      </c>
      <c r="C51" s="3">
        <v>2180958</v>
      </c>
      <c r="D51" s="3">
        <v>0</v>
      </c>
      <c r="E51" s="3">
        <v>0</v>
      </c>
      <c r="F51" s="4">
        <v>0</v>
      </c>
      <c r="G51" s="3">
        <f t="shared" si="0"/>
        <v>0</v>
      </c>
      <c r="H51" s="14">
        <f t="shared" si="1"/>
        <v>0</v>
      </c>
    </row>
    <row r="52" spans="1:8" x14ac:dyDescent="0.25">
      <c r="A52" s="2" t="s">
        <v>44</v>
      </c>
      <c r="B52" s="3">
        <v>2180958</v>
      </c>
      <c r="C52" s="3">
        <v>3664547.52</v>
      </c>
      <c r="D52" s="3">
        <v>3679499.84</v>
      </c>
      <c r="E52" s="3">
        <v>3679499.84</v>
      </c>
      <c r="F52" s="4">
        <v>0</v>
      </c>
      <c r="G52" s="3">
        <f t="shared" si="0"/>
        <v>100.40802636392064</v>
      </c>
      <c r="H52" s="14">
        <f t="shared" si="1"/>
        <v>100.40802636392064</v>
      </c>
    </row>
    <row r="53" spans="1:8" x14ac:dyDescent="0.25">
      <c r="A53" s="2" t="s">
        <v>45</v>
      </c>
      <c r="B53" s="3">
        <v>2537682</v>
      </c>
      <c r="C53" s="3">
        <v>376592.89</v>
      </c>
      <c r="D53" s="3">
        <v>361640.57</v>
      </c>
      <c r="E53" s="3">
        <v>361640.57</v>
      </c>
      <c r="F53" s="4">
        <v>0</v>
      </c>
      <c r="G53" s="3">
        <f t="shared" si="0"/>
        <v>96.029579846820795</v>
      </c>
      <c r="H53" s="14">
        <f t="shared" si="1"/>
        <v>96.029579846820795</v>
      </c>
    </row>
    <row r="54" spans="1:8" x14ac:dyDescent="0.25">
      <c r="A54" s="2" t="s">
        <v>46</v>
      </c>
      <c r="B54" s="3">
        <v>312318</v>
      </c>
      <c r="C54" s="3">
        <v>146294.98000000001</v>
      </c>
      <c r="D54" s="3">
        <v>146294.98000000001</v>
      </c>
      <c r="E54" s="3">
        <v>146294.98000000001</v>
      </c>
      <c r="F54" s="4">
        <v>0</v>
      </c>
      <c r="G54" s="3">
        <f t="shared" si="0"/>
        <v>100</v>
      </c>
      <c r="H54" s="14">
        <f t="shared" si="1"/>
        <v>100</v>
      </c>
    </row>
    <row r="55" spans="1:8" x14ac:dyDescent="0.25">
      <c r="A55" s="2" t="s">
        <v>47</v>
      </c>
      <c r="B55" s="3">
        <v>100000</v>
      </c>
      <c r="C55" s="3">
        <v>100000</v>
      </c>
      <c r="D55" s="3">
        <v>51628.45</v>
      </c>
      <c r="E55" s="3">
        <v>51628.45</v>
      </c>
      <c r="F55" s="4">
        <v>0</v>
      </c>
      <c r="G55" s="3">
        <f t="shared" si="0"/>
        <v>51.628450000000001</v>
      </c>
      <c r="H55" s="14">
        <f t="shared" si="1"/>
        <v>51.628450000000001</v>
      </c>
    </row>
    <row r="56" spans="1:8" x14ac:dyDescent="0.25">
      <c r="A56" s="2" t="s">
        <v>48</v>
      </c>
      <c r="B56" s="3">
        <v>0</v>
      </c>
      <c r="C56" s="3">
        <v>21369703.280000001</v>
      </c>
      <c r="D56" s="3">
        <v>0</v>
      </c>
      <c r="E56" s="3">
        <v>0</v>
      </c>
      <c r="F56" s="4">
        <v>0</v>
      </c>
      <c r="G56" s="3">
        <f t="shared" si="0"/>
        <v>0</v>
      </c>
      <c r="H56" s="14">
        <f t="shared" si="1"/>
        <v>0</v>
      </c>
    </row>
    <row r="57" spans="1:8" x14ac:dyDescent="0.25">
      <c r="A57" s="2" t="s">
        <v>49</v>
      </c>
      <c r="B57" s="3">
        <v>1614491</v>
      </c>
      <c r="C57" s="3">
        <v>1614491</v>
      </c>
      <c r="D57" s="3">
        <v>1127883.6499999999</v>
      </c>
      <c r="E57" s="3">
        <v>1127883.6499999999</v>
      </c>
      <c r="F57" s="4">
        <v>0</v>
      </c>
      <c r="G57" s="3">
        <f t="shared" si="0"/>
        <v>69.860014704324755</v>
      </c>
      <c r="H57" s="14">
        <f t="shared" si="1"/>
        <v>69.860014704324755</v>
      </c>
    </row>
    <row r="58" spans="1:8" x14ac:dyDescent="0.25">
      <c r="A58" s="11" t="s">
        <v>50</v>
      </c>
      <c r="B58" s="12">
        <f>SUM(B6:B57)</f>
        <v>112766211</v>
      </c>
      <c r="C58" s="12">
        <f t="shared" ref="C58:F58" si="8">SUM(C6:C57)</f>
        <v>138604183.00999999</v>
      </c>
      <c r="D58" s="12">
        <f t="shared" si="8"/>
        <v>110489336.93000004</v>
      </c>
      <c r="E58" s="12">
        <f t="shared" si="8"/>
        <v>86005885.270000041</v>
      </c>
      <c r="F58" s="12">
        <f t="shared" si="8"/>
        <v>24483451.659999996</v>
      </c>
      <c r="G58" s="12">
        <f t="shared" si="0"/>
        <v>79.715730456726888</v>
      </c>
      <c r="H58" s="15">
        <f t="shared" si="1"/>
        <v>62.051435535531347</v>
      </c>
    </row>
    <row r="59" spans="1:8" x14ac:dyDescent="0.25">
      <c r="A59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6769E5-0873-447D-9454-F81B41ACAECB}"/>
</file>

<file path=customXml/itemProps2.xml><?xml version="1.0" encoding="utf-8"?>
<ds:datastoreItem xmlns:ds="http://schemas.openxmlformats.org/officeDocument/2006/customXml" ds:itemID="{FB993377-9587-4AB8-ADF1-B231700E5D88}"/>
</file>

<file path=customXml/itemProps3.xml><?xml version="1.0" encoding="utf-8"?>
<ds:datastoreItem xmlns:ds="http://schemas.openxmlformats.org/officeDocument/2006/customXml" ds:itemID="{DE2B8CEF-3062-4B8D-8EB1-46952852C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2018-10-19T08:51:22Z</dcterms:created>
  <dcterms:modified xsi:type="dcterms:W3CDTF">2020-06-17T11:06:23Z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