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07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28" i="1" l="1"/>
  <c r="G28" i="1"/>
  <c r="H33" i="1"/>
  <c r="G33" i="1"/>
  <c r="H46" i="1"/>
  <c r="G46" i="1"/>
  <c r="G47" i="1"/>
  <c r="H47" i="1"/>
  <c r="H25" i="1" l="1"/>
  <c r="G25" i="1"/>
  <c r="H39" i="1"/>
  <c r="G39" i="1"/>
  <c r="H38" i="1" l="1"/>
  <c r="G38" i="1"/>
  <c r="F51" i="1" l="1"/>
  <c r="E51" i="1"/>
  <c r="D51" i="1"/>
  <c r="C51" i="1"/>
  <c r="B51" i="1"/>
  <c r="H51" i="1" l="1"/>
  <c r="H50" i="1"/>
  <c r="H49" i="1"/>
  <c r="H48" i="1"/>
  <c r="H45" i="1"/>
  <c r="H44" i="1"/>
  <c r="H43" i="1"/>
  <c r="H42" i="1"/>
  <c r="H41" i="1"/>
  <c r="H40" i="1"/>
  <c r="H37" i="1"/>
  <c r="H36" i="1"/>
  <c r="H35" i="1"/>
  <c r="H34" i="1"/>
  <c r="H32" i="1"/>
  <c r="H31" i="1"/>
  <c r="H30" i="1"/>
  <c r="H29" i="1"/>
  <c r="H27" i="1"/>
  <c r="H24" i="1"/>
  <c r="H23" i="1"/>
  <c r="H22" i="1"/>
  <c r="H19" i="1"/>
  <c r="H18" i="1"/>
  <c r="H17" i="1"/>
  <c r="H15" i="1"/>
  <c r="H14" i="1"/>
  <c r="H13" i="1"/>
  <c r="H12" i="1"/>
  <c r="H11" i="1"/>
  <c r="H10" i="1"/>
  <c r="H9" i="1"/>
  <c r="H8" i="1"/>
  <c r="H7" i="1"/>
  <c r="G51" i="1"/>
  <c r="G50" i="1"/>
  <c r="G49" i="1"/>
  <c r="G48" i="1"/>
  <c r="G45" i="1"/>
  <c r="G44" i="1"/>
  <c r="G43" i="1"/>
  <c r="G42" i="1"/>
  <c r="G41" i="1"/>
  <c r="G40" i="1"/>
  <c r="G37" i="1"/>
  <c r="G36" i="1"/>
  <c r="G35" i="1"/>
  <c r="G34" i="1"/>
  <c r="G32" i="1"/>
  <c r="G31" i="1"/>
  <c r="G30" i="1"/>
  <c r="G29" i="1"/>
  <c r="G27" i="1"/>
  <c r="G24" i="1"/>
  <c r="G23" i="1"/>
  <c r="G22" i="1"/>
  <c r="G19" i="1"/>
  <c r="G18" i="1"/>
  <c r="G17" i="1"/>
  <c r="G15" i="1"/>
  <c r="G14" i="1"/>
  <c r="G13" i="1"/>
  <c r="G12" i="1"/>
  <c r="G11" i="1"/>
  <c r="G10" i="1"/>
  <c r="G9" i="1"/>
  <c r="G8" i="1"/>
  <c r="G7" i="1"/>
  <c r="H6" i="1"/>
  <c r="G6" i="1"/>
</calcChain>
</file>

<file path=xl/sharedStrings.xml><?xml version="1.0" encoding="utf-8"?>
<sst xmlns="http://schemas.openxmlformats.org/spreadsheetml/2006/main" count="59" uniqueCount="58">
  <si>
    <t/>
  </si>
  <si>
    <t>Económica - Concepto</t>
  </si>
  <si>
    <t>Previsiones Iniciales</t>
  </si>
  <si>
    <t>310 - DERECHOS DE MATRICULA 1, 2 Y 3 CICLO</t>
  </si>
  <si>
    <t>311 - DERECHOS DE MATRICULA EN ESTUDIOS PROPIOS</t>
  </si>
  <si>
    <t>312 - DERECHOS DE MATRICULA EN C.I.U.C.</t>
  </si>
  <si>
    <t>313 - CURSOS Y SEMINARIOS DE EXTENSION UNIVERSITARIA</t>
  </si>
  <si>
    <t>314 - OTROS CURSOS Y SEMINARIOS</t>
  </si>
  <si>
    <t>319 - OTROS PRECIOS PUBLICOS</t>
  </si>
  <si>
    <t>327 - USO DE TELEFONOS Y FAX</t>
  </si>
  <si>
    <t>328 - CONVENIOS Y CONTRATOS ART. 83 LOU Y C.E.E.</t>
  </si>
  <si>
    <t>329 - OTRAS PRESTACIONES DE SERVICIOS</t>
  </si>
  <si>
    <t>330 - VENTA DE PUBLICACIONES PROPIAS</t>
  </si>
  <si>
    <t>331 - VENTA DE ENERGIA ELECTRICA</t>
  </si>
  <si>
    <t>332 - VENTA DE FOTOCOPIAS Y PROD. REPROGRAFIA</t>
  </si>
  <si>
    <t>333 - SALAS DE IMPRESION</t>
  </si>
  <si>
    <t>339 - VENTA DE IMPRESOS Y GUIAS</t>
  </si>
  <si>
    <t>380 - REINTEGROS DE EJERCICIOS CERRADOS</t>
  </si>
  <si>
    <t>390 - RETENCIONES PARA GASTOS GENERALES</t>
  </si>
  <si>
    <t>398 - VENTA DE PATENTES</t>
  </si>
  <si>
    <t>399 - INGRESOS DIVERSOS</t>
  </si>
  <si>
    <t>410 - TRANSF. CTES. DE OO.AA. ADVOS.</t>
  </si>
  <si>
    <t>450 - CONSEJERÍA EDUCACIÓN . CONTRATO PROGRAMA</t>
  </si>
  <si>
    <t>452 - OTRAS CONSEJERIAS</t>
  </si>
  <si>
    <t>460 - DE AYUNTAMIENTOS PARA CURSOS DE VERANO</t>
  </si>
  <si>
    <t>470 - SUBVENCIONES DE ENTIDADES BANCARIAS</t>
  </si>
  <si>
    <t>479 - OTRAS TRANSFERENCIAS CORRIENTES</t>
  </si>
  <si>
    <t>489 - OTRAS TRANSF. CORRTES DE FAM. E INST. SIN LUCRO</t>
  </si>
  <si>
    <t>540 - ALQUILER Y PRODUCTOS DE INMUEBLES</t>
  </si>
  <si>
    <t>550 - DE CONCESIONES ADMINISTRATIVAS</t>
  </si>
  <si>
    <t>700 - ADMINISTRACIÓN DEL ESTADO PARA INVESTIGACIÓN</t>
  </si>
  <si>
    <t>702 - MINECO. PROGRAMA DE BECAS Y CONTRATAOS</t>
  </si>
  <si>
    <t>704 - MECD. PROGRAMA BECAS Y CONTRATOS</t>
  </si>
  <si>
    <t>746 - SODERCAN</t>
  </si>
  <si>
    <t>750 - CONSEJERIA DE EDUCACION. CONTRATO PROGRAMA</t>
  </si>
  <si>
    <t>752 - OTRAS CONSEJERIAS</t>
  </si>
  <si>
    <t>770 - EMPRESAS PRIVADAS</t>
  </si>
  <si>
    <t>789 - OTRAS TRANSF. DE CAPITAL DE INST. SIN LUCRO</t>
  </si>
  <si>
    <t>790 - FEDER PROGRAMA I D MINECO</t>
  </si>
  <si>
    <t>791 - PROGRAMA MARCO EUROPEO DE INVESTIGACION</t>
  </si>
  <si>
    <t>792 - PROYECTOS EUROPEOS FEDER</t>
  </si>
  <si>
    <t>830 - REINTEGRO PRESTAMOS AL PERSONAL</t>
  </si>
  <si>
    <t>870 - REMANENTE DE TESORERIA</t>
  </si>
  <si>
    <t>911 - ANTICIPOS REEMBOLSABLES A LARGO PLAZO ENTES S.P.</t>
  </si>
  <si>
    <t>Suma Total</t>
  </si>
  <si>
    <t>Previsiones Definitivas (2)</t>
  </si>
  <si>
    <t>Derechos Recon Netos (3)</t>
  </si>
  <si>
    <t>Recaudación Neta (4)</t>
  </si>
  <si>
    <t>Pendiente de Cobro</t>
  </si>
  <si>
    <t>Porcentaje (3 / 2 )  %</t>
  </si>
  <si>
    <t>Porcentaje (4 / 2 )  %</t>
  </si>
  <si>
    <t xml:space="preserve">UNIVERSIDAD DE CANTABRIA Presupuesto de Ingresos  Ejercicio Corriente </t>
  </si>
  <si>
    <t>DETALLE POR CONCEPTOS</t>
  </si>
  <si>
    <t>381 - REINTEGROS DE EJERCICIO CORRIENTE</t>
  </si>
  <si>
    <t>Ejercicio 2020 - FECHA 30/06/2020</t>
  </si>
  <si>
    <t>441 - DE OTROS ENTES PÚBLICOS</t>
  </si>
  <si>
    <t>442 - SODERCAN</t>
  </si>
  <si>
    <t>795 - PROYECTOS EUROPEOS ERASMUS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</si>
</sst>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</font>
    <font>
      <b/>
      <sz val="10"/>
      <color rgb="FF333399"/>
      <name val="Calibri"/>
    </font>
    <font>
      <sz val="8"/>
      <color theme="1"/>
      <name val="Calibri"/>
    </font>
    <font>
      <b/>
      <sz val="8"/>
      <color theme="1"/>
      <name val="Calibri"/>
    </font>
    <font>
      <sz val="8"/>
      <color theme="1"/>
      <name val="Calibri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79991"/>
      </left>
      <right style="thin">
        <color indexed="64"/>
      </right>
      <top style="thin">
        <color indexed="64"/>
      </top>
      <bottom/>
      <diagonal/>
    </border>
    <border>
      <left style="thin">
        <color rgb="FF979991"/>
      </left>
      <right style="thin">
        <color indexed="64"/>
      </right>
      <top style="thin">
        <color rgb="FF979991"/>
      </top>
      <bottom/>
      <diagonal/>
    </border>
    <border>
      <left style="thin">
        <color rgb="FF979991"/>
      </left>
      <right style="thin">
        <color indexed="64"/>
      </right>
      <top style="thin">
        <color rgb="FF979991"/>
      </top>
      <bottom style="thin">
        <color rgb="FF97999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164" fontId="2" fillId="3" borderId="1" xfId="0" applyNumberFormat="1" applyFont="1" applyFill="1" applyBorder="1" applyAlignment="1">
      <alignment horizontal="right" vertical="top" wrapText="1"/>
    </xf>
    <xf numFmtId="164" fontId="2" fillId="3" borderId="2" xfId="0" applyNumberFormat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4" borderId="3" xfId="0" applyFont="1" applyFill="1" applyBorder="1" applyAlignment="1">
      <alignment horizontal="left" vertical="top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2" fillId="3" borderId="5" xfId="0" applyNumberFormat="1" applyFont="1" applyFill="1" applyBorder="1" applyAlignment="1">
      <alignment horizontal="right" vertical="top" wrapText="1"/>
    </xf>
    <xf numFmtId="164" fontId="2" fillId="3" borderId="6" xfId="0" applyNumberFormat="1" applyFont="1" applyFill="1" applyBorder="1" applyAlignment="1">
      <alignment horizontal="right" vertical="top" wrapText="1"/>
    </xf>
    <xf numFmtId="164" fontId="3" fillId="4" borderId="7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tabSelected="1" topLeftCell="A40" zoomScale="120" zoomScaleNormal="120" workbookViewId="0">
      <selection activeCell="G26" sqref="G26"/>
    </sheetView>
  </sheetViews>
  <sheetFormatPr baseColWidth="10" defaultColWidth="9.140625" defaultRowHeight="15" x14ac:dyDescent="0.25"/>
  <cols>
    <col min="1" max="1" width="50.42578125" customWidth="1"/>
    <col min="2" max="2" width="15" customWidth="1"/>
    <col min="3" max="3" width="16.5703125" customWidth="1"/>
    <col min="4" max="4" width="17" customWidth="1"/>
    <col min="5" max="5" width="13.85546875" customWidth="1"/>
    <col min="6" max="6" width="11.42578125" customWidth="1"/>
    <col min="7" max="7" width="14" customWidth="1"/>
    <col min="8" max="8" width="15.85546875" customWidth="1"/>
  </cols>
  <sheetData>
    <row r="1" spans="1:8" x14ac:dyDescent="0.25">
      <c r="A1" s="8" t="s">
        <v>51</v>
      </c>
      <c r="B1" s="10"/>
      <c r="C1" s="10"/>
      <c r="D1" s="10"/>
      <c r="E1" s="10"/>
      <c r="F1" s="10"/>
    </row>
    <row r="2" spans="1:8" x14ac:dyDescent="0.25">
      <c r="A2" s="9" t="s">
        <v>54</v>
      </c>
    </row>
    <row r="3" spans="1:8" x14ac:dyDescent="0.25">
      <c r="A3" s="9" t="s">
        <v>52</v>
      </c>
    </row>
    <row r="4" spans="1:8" x14ac:dyDescent="0.25">
      <c r="A4" s="1" t="s">
        <v>0</v>
      </c>
    </row>
    <row r="5" spans="1:8" ht="22.5" x14ac:dyDescent="0.25">
      <c r="A5" s="5" t="s">
        <v>1</v>
      </c>
      <c r="B5" s="6" t="s">
        <v>2</v>
      </c>
      <c r="C5" s="7" t="s">
        <v>45</v>
      </c>
      <c r="D5" s="7" t="s">
        <v>46</v>
      </c>
      <c r="E5" s="7" t="s">
        <v>47</v>
      </c>
      <c r="F5" s="6" t="s">
        <v>48</v>
      </c>
      <c r="G5" s="7" t="s">
        <v>49</v>
      </c>
      <c r="H5" s="7" t="s">
        <v>50</v>
      </c>
    </row>
    <row r="6" spans="1:8" x14ac:dyDescent="0.25">
      <c r="A6" s="2" t="s">
        <v>3</v>
      </c>
      <c r="B6" s="3">
        <v>8400000</v>
      </c>
      <c r="C6" s="3">
        <v>8400000</v>
      </c>
      <c r="D6" s="3">
        <v>217851.82</v>
      </c>
      <c r="E6" s="3">
        <v>217851.82</v>
      </c>
      <c r="F6" s="4">
        <v>0</v>
      </c>
      <c r="G6" s="3">
        <f>D6*100/C6</f>
        <v>2.5934740476190474</v>
      </c>
      <c r="H6" s="13">
        <f>E6*100/C6</f>
        <v>2.5934740476190474</v>
      </c>
    </row>
    <row r="7" spans="1:8" x14ac:dyDescent="0.25">
      <c r="A7" s="2" t="s">
        <v>4</v>
      </c>
      <c r="B7" s="3">
        <v>1100000</v>
      </c>
      <c r="C7" s="3">
        <v>1100000</v>
      </c>
      <c r="D7" s="3">
        <v>264107.59000000003</v>
      </c>
      <c r="E7" s="3">
        <v>242057.59</v>
      </c>
      <c r="F7" s="4">
        <v>22050</v>
      </c>
      <c r="G7" s="3">
        <f t="shared" ref="G7:G51" si="0">D7*100/C7</f>
        <v>24.009780909090914</v>
      </c>
      <c r="H7" s="14">
        <f t="shared" ref="H7:H51" si="1">E7*100/C7</f>
        <v>22.005235454545456</v>
      </c>
    </row>
    <row r="8" spans="1:8" x14ac:dyDescent="0.25">
      <c r="A8" s="2" t="s">
        <v>5</v>
      </c>
      <c r="B8" s="3">
        <v>680000</v>
      </c>
      <c r="C8" s="3">
        <v>680000</v>
      </c>
      <c r="D8" s="3">
        <v>56133.96</v>
      </c>
      <c r="E8" s="3">
        <v>54804.36</v>
      </c>
      <c r="F8" s="4">
        <v>1329.6</v>
      </c>
      <c r="G8" s="3">
        <f t="shared" si="0"/>
        <v>8.2549941176470583</v>
      </c>
      <c r="H8" s="14">
        <f t="shared" si="1"/>
        <v>8.0594647058823536</v>
      </c>
    </row>
    <row r="9" spans="1:8" x14ac:dyDescent="0.25">
      <c r="A9" s="2" t="s">
        <v>6</v>
      </c>
      <c r="B9" s="3">
        <v>207000</v>
      </c>
      <c r="C9" s="3">
        <v>207000</v>
      </c>
      <c r="D9" s="3">
        <v>21153.439999999999</v>
      </c>
      <c r="E9" s="3">
        <v>21153.439999999999</v>
      </c>
      <c r="F9" s="4">
        <v>0</v>
      </c>
      <c r="G9" s="3">
        <f t="shared" si="0"/>
        <v>10.219053140096618</v>
      </c>
      <c r="H9" s="14">
        <f t="shared" si="1"/>
        <v>10.219053140096618</v>
      </c>
    </row>
    <row r="10" spans="1:8" x14ac:dyDescent="0.25">
      <c r="A10" s="2" t="s">
        <v>7</v>
      </c>
      <c r="B10" s="3">
        <v>141000</v>
      </c>
      <c r="C10" s="3">
        <v>141000</v>
      </c>
      <c r="D10" s="3">
        <v>29873.94</v>
      </c>
      <c r="E10" s="3">
        <v>29864.94</v>
      </c>
      <c r="F10" s="4">
        <v>9</v>
      </c>
      <c r="G10" s="3">
        <f t="shared" si="0"/>
        <v>21.187191489361702</v>
      </c>
      <c r="H10" s="14">
        <f t="shared" si="1"/>
        <v>21.180808510638297</v>
      </c>
    </row>
    <row r="11" spans="1:8" x14ac:dyDescent="0.25">
      <c r="A11" s="2" t="s">
        <v>8</v>
      </c>
      <c r="B11" s="3">
        <v>943000</v>
      </c>
      <c r="C11" s="3">
        <v>943000</v>
      </c>
      <c r="D11" s="3">
        <v>313729.94</v>
      </c>
      <c r="E11" s="3">
        <v>313029.94</v>
      </c>
      <c r="F11" s="4">
        <v>700</v>
      </c>
      <c r="G11" s="3">
        <f t="shared" si="0"/>
        <v>33.269346765641572</v>
      </c>
      <c r="H11" s="14">
        <f t="shared" si="1"/>
        <v>33.195115588547189</v>
      </c>
    </row>
    <row r="12" spans="1:8" x14ac:dyDescent="0.25">
      <c r="A12" s="2" t="s">
        <v>9</v>
      </c>
      <c r="B12" s="3">
        <v>15000</v>
      </c>
      <c r="C12" s="3">
        <v>15000</v>
      </c>
      <c r="D12" s="3">
        <v>5158.88</v>
      </c>
      <c r="E12" s="3">
        <v>2307.11</v>
      </c>
      <c r="F12" s="4">
        <v>2851.77</v>
      </c>
      <c r="G12" s="3">
        <f t="shared" si="0"/>
        <v>34.392533333333333</v>
      </c>
      <c r="H12" s="14">
        <f t="shared" si="1"/>
        <v>15.380733333333334</v>
      </c>
    </row>
    <row r="13" spans="1:8" x14ac:dyDescent="0.25">
      <c r="A13" s="2" t="s">
        <v>10</v>
      </c>
      <c r="B13" s="3">
        <v>3900000</v>
      </c>
      <c r="C13" s="3">
        <v>3900000</v>
      </c>
      <c r="D13" s="3">
        <v>1337397.58</v>
      </c>
      <c r="E13" s="3">
        <v>810505.49</v>
      </c>
      <c r="F13" s="4">
        <v>526892.09</v>
      </c>
      <c r="G13" s="3">
        <f t="shared" si="0"/>
        <v>34.292245641025644</v>
      </c>
      <c r="H13" s="14">
        <f t="shared" si="1"/>
        <v>20.782192051282053</v>
      </c>
    </row>
    <row r="14" spans="1:8" x14ac:dyDescent="0.25">
      <c r="A14" s="2" t="s">
        <v>11</v>
      </c>
      <c r="B14" s="3">
        <v>884600</v>
      </c>
      <c r="C14" s="3">
        <v>884600</v>
      </c>
      <c r="D14" s="3">
        <v>266582.99</v>
      </c>
      <c r="E14" s="3">
        <v>139533.4</v>
      </c>
      <c r="F14" s="4">
        <v>127049.59</v>
      </c>
      <c r="G14" s="3">
        <f t="shared" si="0"/>
        <v>30.135992539000679</v>
      </c>
      <c r="H14" s="14">
        <f t="shared" si="1"/>
        <v>15.773615193307709</v>
      </c>
    </row>
    <row r="15" spans="1:8" x14ac:dyDescent="0.25">
      <c r="A15" s="2" t="s">
        <v>12</v>
      </c>
      <c r="B15" s="3">
        <v>35000</v>
      </c>
      <c r="C15" s="3">
        <v>35000</v>
      </c>
      <c r="D15" s="3">
        <v>18266.23</v>
      </c>
      <c r="E15" s="3">
        <v>7362.95</v>
      </c>
      <c r="F15" s="4">
        <v>10903.28</v>
      </c>
      <c r="G15" s="3">
        <f t="shared" si="0"/>
        <v>52.189228571428572</v>
      </c>
      <c r="H15" s="14">
        <f t="shared" si="1"/>
        <v>21.036999999999999</v>
      </c>
    </row>
    <row r="16" spans="1:8" x14ac:dyDescent="0.25">
      <c r="A16" s="2" t="s">
        <v>13</v>
      </c>
      <c r="B16" s="3">
        <v>0</v>
      </c>
      <c r="C16" s="3">
        <v>0</v>
      </c>
      <c r="D16" s="3">
        <v>3979.54</v>
      </c>
      <c r="E16" s="3">
        <v>3979.54</v>
      </c>
      <c r="F16" s="4">
        <v>0</v>
      </c>
      <c r="G16" s="3"/>
      <c r="H16" s="14"/>
    </row>
    <row r="17" spans="1:8" x14ac:dyDescent="0.25">
      <c r="A17" s="2" t="s">
        <v>14</v>
      </c>
      <c r="B17" s="3">
        <v>161600</v>
      </c>
      <c r="C17" s="3">
        <v>161600</v>
      </c>
      <c r="D17" s="3">
        <v>22200.31</v>
      </c>
      <c r="E17" s="3">
        <v>21997.06</v>
      </c>
      <c r="F17" s="4">
        <v>203.25</v>
      </c>
      <c r="G17" s="3">
        <f t="shared" si="0"/>
        <v>13.737815594059406</v>
      </c>
      <c r="H17" s="14">
        <f t="shared" si="1"/>
        <v>13.612042079207921</v>
      </c>
    </row>
    <row r="18" spans="1:8" x14ac:dyDescent="0.25">
      <c r="A18" s="2" t="s">
        <v>15</v>
      </c>
      <c r="B18" s="3">
        <v>28700</v>
      </c>
      <c r="C18" s="3">
        <v>28700</v>
      </c>
      <c r="D18" s="3">
        <v>5022.95</v>
      </c>
      <c r="E18" s="3">
        <v>5022.95</v>
      </c>
      <c r="F18" s="4">
        <v>0</v>
      </c>
      <c r="G18" s="3">
        <f t="shared" si="0"/>
        <v>17.501567944250873</v>
      </c>
      <c r="H18" s="14">
        <f t="shared" si="1"/>
        <v>17.501567944250873</v>
      </c>
    </row>
    <row r="19" spans="1:8" x14ac:dyDescent="0.25">
      <c r="A19" s="2" t="s">
        <v>16</v>
      </c>
      <c r="B19" s="3">
        <v>40000</v>
      </c>
      <c r="C19" s="3">
        <v>40000</v>
      </c>
      <c r="D19" s="3">
        <v>1881.34</v>
      </c>
      <c r="E19" s="3">
        <v>1531.34</v>
      </c>
      <c r="F19" s="4">
        <v>350</v>
      </c>
      <c r="G19" s="3">
        <f t="shared" si="0"/>
        <v>4.7033500000000004</v>
      </c>
      <c r="H19" s="14">
        <f t="shared" si="1"/>
        <v>3.8283499999999999</v>
      </c>
    </row>
    <row r="20" spans="1:8" x14ac:dyDescent="0.25">
      <c r="A20" s="2" t="s">
        <v>17</v>
      </c>
      <c r="B20" s="3">
        <v>0</v>
      </c>
      <c r="C20" s="3">
        <v>0</v>
      </c>
      <c r="D20" s="3">
        <v>4470.54</v>
      </c>
      <c r="E20" s="3">
        <v>4470.54</v>
      </c>
      <c r="F20" s="4">
        <v>0</v>
      </c>
      <c r="G20" s="3"/>
      <c r="H20" s="14"/>
    </row>
    <row r="21" spans="1:8" x14ac:dyDescent="0.25">
      <c r="A21" s="2" t="s">
        <v>53</v>
      </c>
      <c r="B21" s="3">
        <v>0</v>
      </c>
      <c r="C21" s="3">
        <v>0</v>
      </c>
      <c r="D21" s="3">
        <v>1452.48</v>
      </c>
      <c r="E21" s="3">
        <v>1452.48</v>
      </c>
      <c r="F21" s="4">
        <v>0</v>
      </c>
      <c r="G21" s="3"/>
      <c r="H21" s="14"/>
    </row>
    <row r="22" spans="1:8" x14ac:dyDescent="0.25">
      <c r="A22" s="2" t="s">
        <v>18</v>
      </c>
      <c r="B22" s="3">
        <v>1855000</v>
      </c>
      <c r="C22" s="3">
        <v>1855000</v>
      </c>
      <c r="D22" s="3">
        <v>857775.01</v>
      </c>
      <c r="E22" s="3">
        <v>633011.48</v>
      </c>
      <c r="F22" s="4">
        <v>224763.53</v>
      </c>
      <c r="G22" s="3">
        <f t="shared" si="0"/>
        <v>46.241240431266846</v>
      </c>
      <c r="H22" s="14">
        <f t="shared" si="1"/>
        <v>34.124608086253367</v>
      </c>
    </row>
    <row r="23" spans="1:8" x14ac:dyDescent="0.25">
      <c r="A23" s="2" t="s">
        <v>19</v>
      </c>
      <c r="B23" s="3">
        <v>22000</v>
      </c>
      <c r="C23" s="3">
        <v>22000</v>
      </c>
      <c r="D23" s="3">
        <v>0</v>
      </c>
      <c r="E23" s="3">
        <v>0</v>
      </c>
      <c r="F23" s="4">
        <v>0</v>
      </c>
      <c r="G23" s="3">
        <f t="shared" si="0"/>
        <v>0</v>
      </c>
      <c r="H23" s="14">
        <f t="shared" si="1"/>
        <v>0</v>
      </c>
    </row>
    <row r="24" spans="1:8" x14ac:dyDescent="0.25">
      <c r="A24" s="2" t="s">
        <v>20</v>
      </c>
      <c r="B24" s="3">
        <v>525263</v>
      </c>
      <c r="C24" s="3">
        <v>580995.30000000005</v>
      </c>
      <c r="D24" s="3">
        <v>110128.07</v>
      </c>
      <c r="E24" s="3">
        <v>109818.14</v>
      </c>
      <c r="F24" s="4">
        <v>309.93</v>
      </c>
      <c r="G24" s="3">
        <f t="shared" si="0"/>
        <v>18.955070720881906</v>
      </c>
      <c r="H24" s="14">
        <f t="shared" si="1"/>
        <v>18.901726055271013</v>
      </c>
    </row>
    <row r="25" spans="1:8" x14ac:dyDescent="0.25">
      <c r="A25" s="2" t="s">
        <v>21</v>
      </c>
      <c r="B25" s="3">
        <v>0</v>
      </c>
      <c r="C25" s="3">
        <v>28196.41</v>
      </c>
      <c r="D25" s="3">
        <v>28196.41</v>
      </c>
      <c r="E25" s="3">
        <v>28196.41</v>
      </c>
      <c r="F25" s="4">
        <v>0</v>
      </c>
      <c r="G25" s="3">
        <f t="shared" si="0"/>
        <v>100</v>
      </c>
      <c r="H25" s="14">
        <f t="shared" si="1"/>
        <v>100</v>
      </c>
    </row>
    <row r="26" spans="1:8" x14ac:dyDescent="0.25">
      <c r="A26" s="2" t="s">
        <v>55</v>
      </c>
      <c r="B26" s="3">
        <v>0</v>
      </c>
      <c r="C26" s="3">
        <v>0</v>
      </c>
      <c r="D26" s="3">
        <v>1647.21</v>
      </c>
      <c r="E26" s="3">
        <v>1647.21</v>
      </c>
      <c r="F26" s="4">
        <v>0</v>
      </c>
      <c r="G26" s="3"/>
      <c r="H26" s="14"/>
    </row>
    <row r="27" spans="1:8" x14ac:dyDescent="0.25">
      <c r="A27" s="2" t="s">
        <v>56</v>
      </c>
      <c r="B27" s="3">
        <v>0</v>
      </c>
      <c r="C27" s="3">
        <v>3375</v>
      </c>
      <c r="D27" s="3">
        <v>3375</v>
      </c>
      <c r="E27" s="3">
        <v>3375</v>
      </c>
      <c r="F27" s="4">
        <v>0</v>
      </c>
      <c r="G27" s="3">
        <f t="shared" si="0"/>
        <v>100</v>
      </c>
      <c r="H27" s="14">
        <f t="shared" si="1"/>
        <v>100</v>
      </c>
    </row>
    <row r="28" spans="1:8" x14ac:dyDescent="0.25">
      <c r="A28" s="2" t="s">
        <v>22</v>
      </c>
      <c r="B28" s="3">
        <v>74804841</v>
      </c>
      <c r="C28" s="3">
        <v>74804841</v>
      </c>
      <c r="D28" s="3">
        <v>36756325</v>
      </c>
      <c r="E28" s="3">
        <v>36756325</v>
      </c>
      <c r="F28" s="4">
        <v>0</v>
      </c>
      <c r="G28" s="3">
        <f t="shared" ref="G28" si="2">D28*100/C28</f>
        <v>49.136291861110969</v>
      </c>
      <c r="H28" s="14">
        <f t="shared" ref="H28" si="3">E28*100/C28</f>
        <v>49.136291861110969</v>
      </c>
    </row>
    <row r="29" spans="1:8" x14ac:dyDescent="0.25">
      <c r="A29" s="2" t="s">
        <v>23</v>
      </c>
      <c r="B29" s="3">
        <v>1210000</v>
      </c>
      <c r="C29" s="3">
        <v>1210000</v>
      </c>
      <c r="D29" s="3">
        <v>340211</v>
      </c>
      <c r="E29" s="3">
        <v>340211</v>
      </c>
      <c r="F29" s="4">
        <v>0</v>
      </c>
      <c r="G29" s="3">
        <f t="shared" si="0"/>
        <v>28.116611570247933</v>
      </c>
      <c r="H29" s="14">
        <f t="shared" si="1"/>
        <v>28.116611570247933</v>
      </c>
    </row>
    <row r="30" spans="1:8" x14ac:dyDescent="0.25">
      <c r="A30" s="2" t="s">
        <v>24</v>
      </c>
      <c r="B30" s="3">
        <v>242000</v>
      </c>
      <c r="C30" s="3">
        <v>242000</v>
      </c>
      <c r="D30" s="3">
        <v>0</v>
      </c>
      <c r="E30" s="3">
        <v>0</v>
      </c>
      <c r="F30" s="4">
        <v>0</v>
      </c>
      <c r="G30" s="3">
        <f t="shared" si="0"/>
        <v>0</v>
      </c>
      <c r="H30" s="14">
        <f t="shared" si="1"/>
        <v>0</v>
      </c>
    </row>
    <row r="31" spans="1:8" x14ac:dyDescent="0.25">
      <c r="A31" s="2" t="s">
        <v>25</v>
      </c>
      <c r="B31" s="3">
        <v>1629000</v>
      </c>
      <c r="C31" s="3">
        <v>1629000</v>
      </c>
      <c r="D31" s="3">
        <v>810000</v>
      </c>
      <c r="E31" s="3">
        <v>810000</v>
      </c>
      <c r="F31" s="4">
        <v>0</v>
      </c>
      <c r="G31" s="3">
        <f t="shared" si="0"/>
        <v>49.723756906077348</v>
      </c>
      <c r="H31" s="14">
        <f t="shared" si="1"/>
        <v>49.723756906077348</v>
      </c>
    </row>
    <row r="32" spans="1:8" x14ac:dyDescent="0.25">
      <c r="A32" s="2" t="s">
        <v>26</v>
      </c>
      <c r="B32" s="3">
        <v>10000</v>
      </c>
      <c r="C32" s="3">
        <v>10000</v>
      </c>
      <c r="D32" s="3">
        <v>0</v>
      </c>
      <c r="E32" s="3">
        <v>0</v>
      </c>
      <c r="F32" s="4">
        <v>0</v>
      </c>
      <c r="G32" s="3">
        <f t="shared" si="0"/>
        <v>0</v>
      </c>
      <c r="H32" s="14">
        <f t="shared" si="1"/>
        <v>0</v>
      </c>
    </row>
    <row r="33" spans="1:8" x14ac:dyDescent="0.25">
      <c r="A33" s="2" t="s">
        <v>27</v>
      </c>
      <c r="B33" s="3">
        <v>0</v>
      </c>
      <c r="C33" s="3">
        <v>1600</v>
      </c>
      <c r="D33" s="3">
        <v>1600</v>
      </c>
      <c r="E33" s="3">
        <v>1600</v>
      </c>
      <c r="F33" s="4">
        <v>0</v>
      </c>
      <c r="G33" s="3">
        <f t="shared" ref="G33" si="4">D33*100/C33</f>
        <v>100</v>
      </c>
      <c r="H33" s="14">
        <f t="shared" ref="H33" si="5">E33*100/C33</f>
        <v>100</v>
      </c>
    </row>
    <row r="34" spans="1:8" x14ac:dyDescent="0.25">
      <c r="A34" s="2" t="s">
        <v>28</v>
      </c>
      <c r="B34" s="3">
        <v>400000</v>
      </c>
      <c r="C34" s="3">
        <v>400000</v>
      </c>
      <c r="D34" s="3">
        <v>222908.11</v>
      </c>
      <c r="E34" s="3">
        <v>192184.12</v>
      </c>
      <c r="F34" s="4">
        <v>30723.99</v>
      </c>
      <c r="G34" s="3">
        <f t="shared" si="0"/>
        <v>55.727027499999998</v>
      </c>
      <c r="H34" s="14">
        <f t="shared" si="1"/>
        <v>48.046030000000002</v>
      </c>
    </row>
    <row r="35" spans="1:8" x14ac:dyDescent="0.25">
      <c r="A35" s="2" t="s">
        <v>29</v>
      </c>
      <c r="B35" s="3">
        <v>120000</v>
      </c>
      <c r="C35" s="3">
        <v>120000</v>
      </c>
      <c r="D35" s="3">
        <v>27474.9</v>
      </c>
      <c r="E35" s="3">
        <v>18489.54</v>
      </c>
      <c r="F35" s="4">
        <v>8985.36</v>
      </c>
      <c r="G35" s="3">
        <f t="shared" si="0"/>
        <v>22.89575</v>
      </c>
      <c r="H35" s="14">
        <f t="shared" si="1"/>
        <v>15.40795</v>
      </c>
    </row>
    <row r="36" spans="1:8" x14ac:dyDescent="0.25">
      <c r="A36" s="2" t="s">
        <v>30</v>
      </c>
      <c r="B36" s="3">
        <v>4532734</v>
      </c>
      <c r="C36" s="3">
        <v>4532734</v>
      </c>
      <c r="D36" s="3">
        <v>2237084.39</v>
      </c>
      <c r="E36" s="3">
        <v>1405101.91</v>
      </c>
      <c r="F36" s="4">
        <v>831982.48</v>
      </c>
      <c r="G36" s="3">
        <f t="shared" si="0"/>
        <v>49.353974665179997</v>
      </c>
      <c r="H36" s="14">
        <f t="shared" si="1"/>
        <v>30.998993322793705</v>
      </c>
    </row>
    <row r="37" spans="1:8" x14ac:dyDescent="0.25">
      <c r="A37" s="2" t="s">
        <v>31</v>
      </c>
      <c r="B37" s="3">
        <v>2208680</v>
      </c>
      <c r="C37" s="3">
        <v>2208680</v>
      </c>
      <c r="D37" s="3">
        <v>1143921.07</v>
      </c>
      <c r="E37" s="3">
        <v>1143921.07</v>
      </c>
      <c r="F37" s="4">
        <v>0</v>
      </c>
      <c r="G37" s="3">
        <f t="shared" si="0"/>
        <v>51.792069018599342</v>
      </c>
      <c r="H37" s="14">
        <f t="shared" si="1"/>
        <v>51.792069018599342</v>
      </c>
    </row>
    <row r="38" spans="1:8" x14ac:dyDescent="0.25">
      <c r="A38" s="2" t="s">
        <v>32</v>
      </c>
      <c r="B38" s="3">
        <v>957294</v>
      </c>
      <c r="C38" s="3">
        <v>957294</v>
      </c>
      <c r="D38" s="3">
        <v>422402.55</v>
      </c>
      <c r="E38" s="3">
        <v>422402.55</v>
      </c>
      <c r="F38" s="4">
        <v>0</v>
      </c>
      <c r="G38" s="3">
        <f t="shared" ref="G38" si="6">D38*100/C38</f>
        <v>44.124641959523409</v>
      </c>
      <c r="H38" s="14">
        <f t="shared" ref="H38" si="7">E38*100/C38</f>
        <v>44.124641959523409</v>
      </c>
    </row>
    <row r="39" spans="1:8" x14ac:dyDescent="0.25">
      <c r="A39" s="2" t="s">
        <v>33</v>
      </c>
      <c r="B39" s="3">
        <v>0</v>
      </c>
      <c r="C39" s="3">
        <v>76220.05</v>
      </c>
      <c r="D39" s="3">
        <v>96879.74</v>
      </c>
      <c r="E39" s="3">
        <v>96879.74</v>
      </c>
      <c r="F39" s="4">
        <v>0</v>
      </c>
      <c r="G39" s="3">
        <f>D38*100/C38</f>
        <v>44.124641959523409</v>
      </c>
      <c r="H39" s="14">
        <f>E38*100/C38</f>
        <v>44.124641959523409</v>
      </c>
    </row>
    <row r="40" spans="1:8" x14ac:dyDescent="0.25">
      <c r="A40" s="2" t="s">
        <v>34</v>
      </c>
      <c r="B40" s="3">
        <v>5517739</v>
      </c>
      <c r="C40" s="3">
        <v>5517739</v>
      </c>
      <c r="D40" s="3">
        <v>1379434.75</v>
      </c>
      <c r="E40" s="3">
        <v>1379434.75</v>
      </c>
      <c r="F40" s="4">
        <v>0</v>
      </c>
      <c r="G40" s="3">
        <f>D39*100/C39</f>
        <v>127.10532202484779</v>
      </c>
      <c r="H40" s="14">
        <f>E39*100/C39</f>
        <v>127.10532202484779</v>
      </c>
    </row>
    <row r="41" spans="1:8" x14ac:dyDescent="0.25">
      <c r="A41" s="2" t="s">
        <v>35</v>
      </c>
      <c r="B41" s="3">
        <v>125000</v>
      </c>
      <c r="C41" s="3">
        <v>125000</v>
      </c>
      <c r="D41" s="3">
        <v>0</v>
      </c>
      <c r="E41" s="3">
        <v>0</v>
      </c>
      <c r="F41" s="4">
        <v>0</v>
      </c>
      <c r="G41" s="3">
        <f t="shared" si="0"/>
        <v>0</v>
      </c>
      <c r="H41" s="14">
        <f t="shared" si="1"/>
        <v>0</v>
      </c>
    </row>
    <row r="42" spans="1:8" x14ac:dyDescent="0.25">
      <c r="A42" s="2" t="s">
        <v>36</v>
      </c>
      <c r="B42" s="3">
        <v>0</v>
      </c>
      <c r="C42" s="3">
        <v>133818.18</v>
      </c>
      <c r="D42" s="3">
        <v>133818.18</v>
      </c>
      <c r="E42" s="3">
        <v>133818.18</v>
      </c>
      <c r="F42" s="4">
        <v>0</v>
      </c>
      <c r="G42" s="3">
        <f t="shared" si="0"/>
        <v>100</v>
      </c>
      <c r="H42" s="14">
        <f t="shared" si="1"/>
        <v>100</v>
      </c>
    </row>
    <row r="43" spans="1:8" x14ac:dyDescent="0.25">
      <c r="A43" s="2" t="s">
        <v>37</v>
      </c>
      <c r="B43" s="3">
        <v>115436</v>
      </c>
      <c r="C43" s="3">
        <v>141896.44</v>
      </c>
      <c r="D43" s="3">
        <v>46778.879999999997</v>
      </c>
      <c r="E43" s="3">
        <v>46778.879999999997</v>
      </c>
      <c r="F43" s="4">
        <v>0</v>
      </c>
      <c r="G43" s="3">
        <f t="shared" si="0"/>
        <v>32.966915871885156</v>
      </c>
      <c r="H43" s="14">
        <f t="shared" si="1"/>
        <v>32.966915871885156</v>
      </c>
    </row>
    <row r="44" spans="1:8" x14ac:dyDescent="0.25">
      <c r="A44" s="2" t="s">
        <v>38</v>
      </c>
      <c r="B44" s="3">
        <v>1138453</v>
      </c>
      <c r="C44" s="3">
        <v>1138453</v>
      </c>
      <c r="D44" s="3">
        <v>0</v>
      </c>
      <c r="E44" s="3">
        <v>0</v>
      </c>
      <c r="F44" s="4">
        <v>0</v>
      </c>
      <c r="G44" s="3">
        <f t="shared" si="0"/>
        <v>0</v>
      </c>
      <c r="H44" s="14">
        <f t="shared" si="1"/>
        <v>0</v>
      </c>
    </row>
    <row r="45" spans="1:8" x14ac:dyDescent="0.25">
      <c r="A45" s="2" t="s">
        <v>39</v>
      </c>
      <c r="B45" s="3">
        <v>2347927</v>
      </c>
      <c r="C45" s="3">
        <v>2347927</v>
      </c>
      <c r="D45" s="3">
        <v>1160561.21</v>
      </c>
      <c r="E45" s="3">
        <v>1160561.21</v>
      </c>
      <c r="F45" s="4">
        <v>0</v>
      </c>
      <c r="G45" s="3">
        <f t="shared" si="0"/>
        <v>49.429186256642559</v>
      </c>
      <c r="H45" s="14">
        <f t="shared" si="1"/>
        <v>49.429186256642559</v>
      </c>
    </row>
    <row r="46" spans="1:8" x14ac:dyDescent="0.25">
      <c r="A46" s="2" t="s">
        <v>40</v>
      </c>
      <c r="B46" s="3">
        <v>603508</v>
      </c>
      <c r="C46" s="3">
        <v>603508</v>
      </c>
      <c r="D46" s="3">
        <v>252978.36</v>
      </c>
      <c r="E46" s="3">
        <v>252978.36</v>
      </c>
      <c r="F46" s="4">
        <v>0</v>
      </c>
      <c r="G46" s="3">
        <f t="shared" ref="G46" si="8">D46*100/C46</f>
        <v>41.917979546252909</v>
      </c>
      <c r="H46" s="14">
        <f t="shared" ref="H46" si="9">E46*100/C46</f>
        <v>41.917979546252909</v>
      </c>
    </row>
    <row r="47" spans="1:8" x14ac:dyDescent="0.25">
      <c r="A47" s="2" t="s">
        <v>57</v>
      </c>
      <c r="B47" s="3">
        <v>31289</v>
      </c>
      <c r="C47" s="3">
        <v>31289</v>
      </c>
      <c r="D47" s="3">
        <v>0</v>
      </c>
      <c r="E47" s="3">
        <v>0</v>
      </c>
      <c r="F47" s="4">
        <v>0</v>
      </c>
      <c r="G47" s="3">
        <f t="shared" si="0"/>
        <v>0</v>
      </c>
      <c r="H47" s="14">
        <f t="shared" si="1"/>
        <v>0</v>
      </c>
    </row>
    <row r="48" spans="1:8" x14ac:dyDescent="0.25">
      <c r="A48" s="2" t="s">
        <v>41</v>
      </c>
      <c r="B48" s="3">
        <v>100000</v>
      </c>
      <c r="C48" s="3">
        <v>100000</v>
      </c>
      <c r="D48" s="3">
        <v>23967.25</v>
      </c>
      <c r="E48" s="3">
        <v>23967.25</v>
      </c>
      <c r="F48" s="4">
        <v>0</v>
      </c>
      <c r="G48" s="3">
        <f t="shared" si="0"/>
        <v>23.96725</v>
      </c>
      <c r="H48" s="14">
        <f t="shared" si="1"/>
        <v>23.96725</v>
      </c>
    </row>
    <row r="49" spans="1:8" x14ac:dyDescent="0.25">
      <c r="A49" s="2" t="s">
        <v>42</v>
      </c>
      <c r="B49" s="3">
        <v>0</v>
      </c>
      <c r="C49" s="3">
        <v>24756407.609999999</v>
      </c>
      <c r="D49" s="3">
        <v>0</v>
      </c>
      <c r="E49" s="3">
        <v>0</v>
      </c>
      <c r="F49" s="4">
        <v>0</v>
      </c>
      <c r="G49" s="3">
        <f t="shared" si="0"/>
        <v>0</v>
      </c>
      <c r="H49" s="14">
        <f t="shared" si="1"/>
        <v>0</v>
      </c>
    </row>
    <row r="50" spans="1:8" x14ac:dyDescent="0.25">
      <c r="A50" s="2" t="s">
        <v>43</v>
      </c>
      <c r="B50" s="3">
        <v>954934</v>
      </c>
      <c r="C50" s="3">
        <v>954934</v>
      </c>
      <c r="D50" s="3">
        <v>572168.03</v>
      </c>
      <c r="E50" s="3">
        <v>227789.03</v>
      </c>
      <c r="F50" s="4">
        <v>344379</v>
      </c>
      <c r="G50" s="3">
        <f t="shared" si="0"/>
        <v>59.91702358487602</v>
      </c>
      <c r="H50" s="14">
        <f t="shared" si="1"/>
        <v>23.853902992248678</v>
      </c>
    </row>
    <row r="51" spans="1:8" x14ac:dyDescent="0.25">
      <c r="A51" s="11" t="s">
        <v>44</v>
      </c>
      <c r="B51" s="12">
        <f>SUM(B6:B50)</f>
        <v>115986998</v>
      </c>
      <c r="C51" s="12">
        <f t="shared" ref="C51:F51" si="10">SUM(C6:C50)</f>
        <v>141068807.99000001</v>
      </c>
      <c r="D51" s="12">
        <f t="shared" si="10"/>
        <v>49198898.649999999</v>
      </c>
      <c r="E51" s="12">
        <f t="shared" si="10"/>
        <v>47065415.779999994</v>
      </c>
      <c r="F51" s="12">
        <f t="shared" si="10"/>
        <v>2133482.87</v>
      </c>
      <c r="G51" s="12">
        <f t="shared" si="0"/>
        <v>34.875816525994587</v>
      </c>
      <c r="H51" s="15">
        <f t="shared" si="1"/>
        <v>33.363446144193922</v>
      </c>
    </row>
    <row r="52" spans="1:8" x14ac:dyDescent="0.25">
      <c r="A52" s="1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8B1E573718E34EA25FD23ED19DCDCF" ma:contentTypeVersion="1" ma:contentTypeDescription="Crear nuevo documento." ma:contentTypeScope="" ma:versionID="8e81a70ef7c28eb453653ba24a95877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5b9cca86c6060de293fc16275d6a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9377365-F827-4F27-A456-3DA567FC3D13}"/>
</file>

<file path=customXml/itemProps2.xml><?xml version="1.0" encoding="utf-8"?>
<ds:datastoreItem xmlns:ds="http://schemas.openxmlformats.org/officeDocument/2006/customXml" ds:itemID="{EB788DC7-0357-4498-A8BC-6DEBDF943530}"/>
</file>

<file path=customXml/itemProps3.xml><?xml version="1.0" encoding="utf-8"?>
<ds:datastoreItem xmlns:ds="http://schemas.openxmlformats.org/officeDocument/2006/customXml" ds:itemID="{80882D3D-DD6E-40CE-83D4-F864392670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2018-10-19T08:51:22Z</dcterms:created>
  <dcterms:modified xsi:type="dcterms:W3CDTF">2020-07-06T11:40:05Z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0x0101001C8B1E573718E34EA25FD23ED19DCDCF</vt:lpwstr>
  </property>
</Properties>
</file>