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C0580FD9-DD88-4DAA-B6FA-B59C86961856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Datos" sheetId="2" r:id="rId1"/>
    <sheet name="Presupuesto Gastos Corriente" sheetId="1" r:id="rId2"/>
  </sheets>
  <definedNames>
    <definedName name="_xlnm.Print_Titles" localSheetId="1">'Presupuesto Gastos Corriente'!$1:$5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J69" i="1" l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</calcChain>
</file>

<file path=xl/sharedStrings.xml><?xml version="1.0" encoding="utf-8"?>
<sst xmlns="http://schemas.openxmlformats.org/spreadsheetml/2006/main" count="145" uniqueCount="82">
  <si>
    <t/>
  </si>
  <si>
    <t>Económica - Concepto</t>
  </si>
  <si>
    <t>Crédito Inicial</t>
  </si>
  <si>
    <t>Crédito Total</t>
  </si>
  <si>
    <t>Crédito Disponible</t>
  </si>
  <si>
    <t>Compromisos de gastos</t>
  </si>
  <si>
    <t>Obligaciones reconocidas</t>
  </si>
  <si>
    <t>Pagos Netos</t>
  </si>
  <si>
    <t>Pendiente de Pago</t>
  </si>
  <si>
    <t>110 - RETRIB.BASICAS Y OTRAS REMUNERACIONES</t>
  </si>
  <si>
    <t>120 - RETRIBUCIONES BASICAS</t>
  </si>
  <si>
    <t>121 - RETRIBUCIONES COMPLEMENTARIAS</t>
  </si>
  <si>
    <t>130 - RETRIB.BASICAS PERSONAL LABORAL</t>
  </si>
  <si>
    <t>131 - RETRIB.COMPLEM.PERSONAL LABORAL</t>
  </si>
  <si>
    <t>132 - OTRO PERSONAL LABORAL</t>
  </si>
  <si>
    <t>150 - PRODUCTIVIDAD</t>
  </si>
  <si>
    <t>160 - CUOTAS SOCIALES</t>
  </si>
  <si>
    <t>162 - GASTOS SOCIALES</t>
  </si>
  <si>
    <t>202 - ARRENDAMIENTO EDIFICIOS Y OTRAS CONSTRUCCIONES</t>
  </si>
  <si>
    <t>211 - RED DE COMUNICACIONES</t>
  </si>
  <si>
    <t>212 - REPARACION EDIFICIOS Y OTRAS CONSTRUCC.</t>
  </si>
  <si>
    <t>213 - MAQUIN., INSTALAC. Y UTILLAJE</t>
  </si>
  <si>
    <t>214 - REPARACION MATERIAL DE TRANSPORTE</t>
  </si>
  <si>
    <t>215 - REPARACION MOBILIARIO Y ENSERES</t>
  </si>
  <si>
    <t>216 - REPARACION EQUIPOS PROCESOS DE INFORMACION</t>
  </si>
  <si>
    <t>217 - SERVICIOS DE REPROGRAFIA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</si>
  <si>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</si>
  <si>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</si>
  <si>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</si>
  <si>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</si>
  <si>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</si>
  <si>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</si>
  <si>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</si>
  <si>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</t>
  </si>
  <si>
    <t>228 - DEPORTES</t>
  </si>
  <si>
    <t>229 - GASTOS DESCENT. A CENTROS, DPTOS, CIUC, C.VERANO E INSTITUTO</t>
  </si>
  <si>
    <t>230 - DIETAS Y LOCOMOCION</t>
  </si>
  <si>
    <t>233 - OTRAS INDEMNIZACIONES</t>
  </si>
  <si>
    <t>240 - GASTOS DE EDICION Y DISTRIBUCION DE PUBLICACIONES</t>
  </si>
  <si>
    <t>310 - INTERESES Y OTROS GASTOS DE PRESTAMOS Y CREDITOS</t>
  </si>
  <si>
    <t>341 - INTERESES DE FIANZAS Y AVALES</t>
  </si>
  <si>
    <t>352 - INTERESES DE DEMORA</t>
  </si>
  <si>
    <t>359 - OTROS GASTOS FINANCIEROS</t>
  </si>
  <si>
    <t>481 - SUBVENCIONES Y AYUDAS DEL VICERRECTORADO DE CAMPUS, SERVICIOS Y SOSTENIBILIDAD</t>
  </si>
  <si>
    <t>484 - ORGANOS REPRESENTACION Y SECCIONES SINDICALES</t>
  </si>
  <si>
    <t>487 - BECAS Y AYUDAS PROGRAMAS DE INTERCAMBIO Y OTROS</t>
  </si>
  <si>
    <t>488 - PRÁCTICAS FORMATIVAS DE COLABORACIÓN</t>
  </si>
  <si>
    <t>489 - OTRAS SUBVENCIONES, BECAS Y AYUDAS</t>
  </si>
  <si>
    <t>620 - EDIFICIOS Y OTRAS CONSTRUCCIONES</t>
  </si>
  <si>
    <t>621 - RED DE COMUNICAC IONES</t>
  </si>
  <si>
    <t>622 - MAQUINARIA, INSTALACIONES Y UTILLAJE</t>
  </si>
  <si>
    <t>623 - EQUIPAMIENTO DOCENTE</t>
  </si>
  <si>
    <t>624 - EQUIPAMIENTO CIENTIFICO</t>
  </si>
  <si>
    <t>625 - MOBILIARIO Y ENSERES</t>
  </si>
  <si>
    <t>626 - MATERIAL INFORMATICO INVENTARIABLE</t>
  </si>
  <si>
    <t>628 - FONDOS DE BIBLIOTECA</t>
  </si>
  <si>
    <t>629 - OTRAS INVERSIONES</t>
  </si>
  <si>
    <t>630 - EDIFICIOS Y OTRAS CONSTRUCCIONES</t>
  </si>
  <si>
    <t>640 - PROYECTOS Y CONVENIOS DE INVESTIGACION</t>
  </si>
  <si>
    <t>641 - BOLSAS Y AYUDAS INVESTIGACION</t>
  </si>
  <si>
    <t>642 - BECAS Y CONTRATOS INVESTIGACION</t>
  </si>
  <si>
    <t>643 - PLAN ESTATAL - PGE</t>
  </si>
  <si>
    <t>644 - PLAN ESTATAL - FEDER</t>
  </si>
  <si>
    <t>645 - PROYECTOS EUROPEOS</t>
  </si>
  <si>
    <t>646 - OTRAS CONVOCATORIAS Y AYUDAS</t>
  </si>
  <si>
    <t>647 - CATEDRAS</t>
  </si>
  <si>
    <t>648 - AYUDAS A LA INVESTIGACION</t>
  </si>
  <si>
    <t>649 - OTROS FONDOS DE INVESTIGACIÓN</t>
  </si>
  <si>
    <t>781 - TRANSF.CAPITAL A FUNDACION LEONARDO TORRES QUEVEDO</t>
  </si>
  <si>
    <t>783 - CSIC</t>
  </si>
  <si>
    <t>830 - PRESTAMOS A CORTO PLAZO AL PERSONAL</t>
  </si>
  <si>
    <t>911 - AMORTIZACION ANTICIPOS REEMBOLSABLES A LARGO PLAZO ENTES E.P</t>
  </si>
  <si>
    <t>Suma Total</t>
  </si>
  <si>
    <t xml:space="preserve">UNIVERSIDAD DE CANTABRIA - Ejecución del Presupuesto de Gastos - Ejercicio Corriente </t>
  </si>
  <si>
    <t>DETALLE POR CONCEPTOS</t>
  </si>
  <si>
    <t>Ejercicio 2021 - FECHA 31/12/2021</t>
  </si>
  <si>
    <t>Ratio Compromisos / Crédito total (CG/CT) %</t>
  </si>
  <si>
    <t>Ratio Obligaciones / Crédito total (OR/CT) %</t>
  </si>
  <si>
    <t>Etiquetas de fila</t>
  </si>
  <si>
    <t>Total general</t>
  </si>
  <si>
    <t>Pagos Netos.</t>
  </si>
  <si>
    <t>Pendiente de Pago.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</si>
</sst>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%;\-#,##0.00%"/>
  </numFmts>
  <fonts count="6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10"/>
      <name val="Calibri"/>
      <family val="2"/>
    </font>
    <font>
      <b/>
      <sz val="10"/>
      <color rgb="FF333399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</fills>
  <borders count="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top" wrapText="1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0" fillId="0" borderId="0" xfId="0" applyAlignment="1"/>
    <xf numFmtId="0" fontId="1" fillId="2" borderId="3" xfId="0" applyFont="1" applyFill="1" applyBorder="1" applyAlignment="1">
      <alignment horizontal="left" vertical="top"/>
    </xf>
    <xf numFmtId="4" fontId="1" fillId="2" borderId="3" xfId="0" applyNumberFormat="1" applyFont="1" applyFill="1" applyBorder="1" applyAlignment="1">
      <alignment horizontal="right" vertical="top"/>
    </xf>
    <xf numFmtId="4" fontId="1" fillId="2" borderId="4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left" vertical="top"/>
    </xf>
    <xf numFmtId="4" fontId="2" fillId="3" borderId="3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right" vertical="top" wrapText="1"/>
    </xf>
    <xf numFmtId="10" fontId="2" fillId="3" borderId="4" xfId="0" applyNumberFormat="1" applyFont="1" applyFill="1" applyBorder="1" applyAlignment="1">
      <alignment horizontal="righ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[3Gastos_Corriente.xlsx]Datos!TablaDinámica1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Datos!$B$3</c:f>
              <c:strCache>
                <c:ptCount val="1"/>
                <c:pt idx="0">
                  <c:v>Pagos Netos.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Datos!$A$4:$A$67</c:f>
              <c:strCache>
                <c:ptCount val="63"/>
                <c:pt idx="0">
                  <c:v>110 - RETRIB.BASICAS Y OTRAS REMUNERACIONES</c:v>
                </c:pt>
                <c:pt idx="1">
                  <c:v>120 - RETRIBUCIONES BASICAS</c:v>
                </c:pt>
                <c:pt idx="2">
                  <c:v>121 - RETRIBUCIONES COMPLEMENTARIAS</c:v>
                </c:pt>
                <c:pt idx="3">
                  <c:v>130 - RETRIB.BASICAS PERSONAL LABORAL</c:v>
                </c:pt>
                <c:pt idx="4">
                  <c:v>131 - RETRIB.COMPLEM.PERSONAL LABORAL</c:v>
                </c:pt>
                <c:pt idx="5">
                  <c:v>132 - OTRO PERSONAL LABORAL</c:v>
                </c:pt>
                <c:pt idx="6">
                  <c:v>150 - PRODUCTIVIDAD</c:v>
                </c:pt>
                <c:pt idx="7">
                  <c:v>160 - CUOTAS SOCIALES</c:v>
                </c:pt>
                <c:pt idx="8">
                  <c:v>162 - GASTOS SOCIALES</c:v>
                </c:pt>
                <c:pt idx="9">
                  <c:v>202 - ARRENDAMIENTO EDIFICIOS Y OTRAS CONSTRUCCIONES</c:v>
                </c:pt>
                <c:pt idx="10">
                  <c:v>211 - RED DE COMUNICACIONES</c:v>
                </c:pt>
                <c:pt idx="11">
                  <c:v>212 - REPARACION EDIFICIOS Y OTRAS CONSTRUCC.</c:v>
                </c:pt>
                <c:pt idx="12">
                  <c:v>213 - MAQUIN., INSTALAC. Y UTILLAJE</c:v>
                </c:pt>
                <c:pt idx="13">
                  <c:v>214 - REPARACION MATERIAL DE TRANSPORTE</c:v>
                </c:pt>
                <c:pt idx="14">
                  <c:v>215 - REPARACION MOBILIARIO Y ENSERES</c:v>
                </c:pt>
                <c:pt idx="15">
                  <c:v>216 - REPARACION EQUIPOS PROCESOS DE INFORMACION</c:v>
                </c:pt>
                <c:pt idx="16">
                  <c:v>217 - SERVICIOS DE REPROGRAFIA</c:v>
                </c:pt>
                <c:pt idx="17">
                  <c:v>220 - MATERIAL DE OFICINA</c:v>
                </c:pt>
                <c:pt idx="18">
                  <c:v>221 - SUMINISTROS</c:v>
                </c:pt>
                <c:pt idx="19">
                  <c:v>222 - COMUNICACIONES</c:v>
                </c:pt>
                <c:pt idx="20">
                  <c:v>223 - TRANSPORTES</c:v>
                </c:pt>
                <c:pt idx="21">
                  <c:v>224 - PRIMAS DE SEGUROS</c:v>
                </c:pt>
                <c:pt idx="22">
                  <c:v>225 - TRIBUTOS</c:v>
                </c:pt>
                <c:pt idx="23">
                  <c:v>226 - GASTOS DIVERSOS</c:v>
                </c:pt>
                <c:pt idx="24">
                  <c:v>227 - TRABAJOS REALIZADOS POR OTRAS EMPRESAS</c:v>
                </c:pt>
                <c:pt idx="25">
                  <c:v>228 - DEPORTES</c:v>
                </c:pt>
                <c:pt idx="26">
                  <c:v>229 - GASTOS DESCENT. A CENTROS, DPTOS, CIUC, C.VERANO E INSTITUTO</c:v>
                </c:pt>
                <c:pt idx="27">
                  <c:v>230 - DIETAS Y LOCOMOCION</c:v>
                </c:pt>
                <c:pt idx="28">
                  <c:v>233 - OTRAS INDEMNIZACIONES</c:v>
                </c:pt>
                <c:pt idx="29">
                  <c:v>240 - GASTOS DE EDICION Y DISTRIBUCION DE PUBLICACIONES</c:v>
                </c:pt>
                <c:pt idx="30">
                  <c:v>310 - INTERESES Y OTROS GASTOS DE PRESTAMOS Y CREDITOS</c:v>
                </c:pt>
                <c:pt idx="31">
                  <c:v>341 - INTERESES DE FIANZAS Y AVALES</c:v>
                </c:pt>
                <c:pt idx="32">
                  <c:v>352 - INTERESES DE DEMORA</c:v>
                </c:pt>
                <c:pt idx="33">
                  <c:v>359 - OTROS GASTOS FINANCIEROS</c:v>
                </c:pt>
                <c:pt idx="34">
                  <c:v>481 - SUBVENCIONES Y AYUDAS DEL VICERRECTORADO DE CAMPUS, SERVICIOS Y SOSTENIBILIDAD</c:v>
                </c:pt>
                <c:pt idx="35">
                  <c:v>484 - ORGANOS REPRESENTACION Y SECCIONES SINDICALES</c:v>
                </c:pt>
                <c:pt idx="36">
                  <c:v>487 - BECAS Y AYUDAS PROGRAMAS DE INTERCAMBIO Y OTROS</c:v>
                </c:pt>
                <c:pt idx="37">
                  <c:v>488 - PRÁCTICAS FORMATIVAS DE COLABORACIÓN</c:v>
                </c:pt>
                <c:pt idx="38">
                  <c:v>489 - OTRAS SUBVENCIONES, BECAS Y AYUDAS</c:v>
                </c:pt>
                <c:pt idx="39">
                  <c:v>620 - EDIFICIOS Y OTRAS CONSTRUCCIONES</c:v>
                </c:pt>
                <c:pt idx="40">
                  <c:v>621 - RED DE COMUNICAC IONES</c:v>
                </c:pt>
                <c:pt idx="41">
                  <c:v>622 - MAQUINARIA, INSTALACIONES Y UTILLAJE</c:v>
                </c:pt>
                <c:pt idx="42">
                  <c:v>623 - EQUIPAMIENTO DOCENTE</c:v>
                </c:pt>
                <c:pt idx="43">
                  <c:v>624 - EQUIPAMIENTO CIENTIFICO</c:v>
                </c:pt>
                <c:pt idx="44">
                  <c:v>625 - MOBILIARIO Y ENSERES</c:v>
                </c:pt>
                <c:pt idx="45">
                  <c:v>626 - MATERIAL INFORMATICO INVENTARIABLE</c:v>
                </c:pt>
                <c:pt idx="46">
                  <c:v>628 - FONDOS DE BIBLIOTECA</c:v>
                </c:pt>
                <c:pt idx="47">
                  <c:v>629 - OTRAS INVERSIONES</c:v>
                </c:pt>
                <c:pt idx="48">
                  <c:v>630 - EDIFICIOS Y OTRAS CONSTRUCCIONES</c:v>
                </c:pt>
                <c:pt idx="49">
                  <c:v>640 - PROYECTOS Y CONVENIOS DE INVESTIGACION</c:v>
                </c:pt>
                <c:pt idx="50">
                  <c:v>641 - BOLSAS Y AYUDAS INVESTIGACION</c:v>
                </c:pt>
                <c:pt idx="51">
                  <c:v>642 - BECAS Y CONTRATOS INVESTIGACION</c:v>
                </c:pt>
                <c:pt idx="52">
                  <c:v>643 - PLAN ESTATAL - PGE</c:v>
                </c:pt>
                <c:pt idx="53">
                  <c:v>644 - PLAN ESTATAL - FEDER</c:v>
                </c:pt>
                <c:pt idx="54">
                  <c:v>645 - PROYECTOS EUROPEOS</c:v>
                </c:pt>
                <c:pt idx="55">
                  <c:v>646 - OTRAS CONVOCATORIAS Y AYUDAS</c:v>
                </c:pt>
                <c:pt idx="56">
                  <c:v>647 - CATEDRAS</c:v>
                </c:pt>
                <c:pt idx="57">
                  <c:v>648 - AYUDAS A LA INVESTIGACION</c:v>
                </c:pt>
                <c:pt idx="58">
                  <c:v>649 - OTROS FONDOS DE INVESTIGACIÓN</c:v>
                </c:pt>
                <c:pt idx="59">
                  <c:v>781 - TRANSF.CAPITAL A FUNDACION LEONARDO TORRES QUEVEDO</c:v>
                </c:pt>
                <c:pt idx="60">
                  <c:v>783 - CSIC</c:v>
                </c:pt>
                <c:pt idx="61">
                  <c:v>830 - PRESTAMOS A CORTO PLAZO AL PERSONAL</c:v>
                </c:pt>
                <c:pt idx="62">
                  <c:v>911 - AMORTIZACION ANTICIPOS REEMBOLSABLES A LARGO PLAZO ENTES E.P</c:v>
                </c:pt>
              </c:strCache>
            </c:strRef>
          </c:cat>
          <c:val>
            <c:numRef>
              <c:f>Datos!$B$4:$B$67</c:f>
              <c:numCache>
                <c:formatCode>General</c:formatCode>
                <c:ptCount val="63"/>
                <c:pt idx="0">
                  <c:v>108743.37</c:v>
                </c:pt>
                <c:pt idx="1">
                  <c:v>19033531.210000001</c:v>
                </c:pt>
                <c:pt idx="2">
                  <c:v>19834213.489999998</c:v>
                </c:pt>
                <c:pt idx="3">
                  <c:v>16710402.42</c:v>
                </c:pt>
                <c:pt idx="4">
                  <c:v>2749558.66</c:v>
                </c:pt>
                <c:pt idx="5">
                  <c:v>233613.75</c:v>
                </c:pt>
                <c:pt idx="6">
                  <c:v>5821059.8099999996</c:v>
                </c:pt>
                <c:pt idx="7">
                  <c:v>9507601.1999999993</c:v>
                </c:pt>
                <c:pt idx="8">
                  <c:v>156557.06</c:v>
                </c:pt>
                <c:pt idx="9">
                  <c:v>14842.96</c:v>
                </c:pt>
                <c:pt idx="10">
                  <c:v>41572.660000000003</c:v>
                </c:pt>
                <c:pt idx="11">
                  <c:v>1238360.18</c:v>
                </c:pt>
                <c:pt idx="12">
                  <c:v>204680.78</c:v>
                </c:pt>
                <c:pt idx="13">
                  <c:v>2166.56</c:v>
                </c:pt>
                <c:pt idx="14">
                  <c:v>26088.73</c:v>
                </c:pt>
                <c:pt idx="15">
                  <c:v>270935.84000000003</c:v>
                </c:pt>
                <c:pt idx="16">
                  <c:v>46474.81</c:v>
                </c:pt>
                <c:pt idx="17">
                  <c:v>251055.92</c:v>
                </c:pt>
                <c:pt idx="18">
                  <c:v>2125935.85</c:v>
                </c:pt>
                <c:pt idx="19">
                  <c:v>462538.53</c:v>
                </c:pt>
                <c:pt idx="20">
                  <c:v>3670.81</c:v>
                </c:pt>
                <c:pt idx="21">
                  <c:v>17059.689999999999</c:v>
                </c:pt>
                <c:pt idx="22">
                  <c:v>19931.439999999999</c:v>
                </c:pt>
                <c:pt idx="23">
                  <c:v>2124129.35</c:v>
                </c:pt>
                <c:pt idx="24">
                  <c:v>3045204.04</c:v>
                </c:pt>
                <c:pt idx="25">
                  <c:v>52941.38</c:v>
                </c:pt>
                <c:pt idx="26">
                  <c:v>1049501.53</c:v>
                </c:pt>
                <c:pt idx="27">
                  <c:v>39552.94</c:v>
                </c:pt>
                <c:pt idx="28">
                  <c:v>172523.31</c:v>
                </c:pt>
                <c:pt idx="29">
                  <c:v>65623.710000000006</c:v>
                </c:pt>
                <c:pt idx="30">
                  <c:v>25691.07</c:v>
                </c:pt>
                <c:pt idx="31">
                  <c:v>478.42</c:v>
                </c:pt>
                <c:pt idx="32">
                  <c:v>16951.759999999998</c:v>
                </c:pt>
                <c:pt idx="33">
                  <c:v>3713.53</c:v>
                </c:pt>
                <c:pt idx="34">
                  <c:v>250</c:v>
                </c:pt>
                <c:pt idx="35">
                  <c:v>4335.12</c:v>
                </c:pt>
                <c:pt idx="36">
                  <c:v>962172.49</c:v>
                </c:pt>
                <c:pt idx="37">
                  <c:v>277316.38</c:v>
                </c:pt>
                <c:pt idx="38">
                  <c:v>206432.65</c:v>
                </c:pt>
                <c:pt idx="39">
                  <c:v>1091899.3999999999</c:v>
                </c:pt>
                <c:pt idx="40">
                  <c:v>0</c:v>
                </c:pt>
                <c:pt idx="41">
                  <c:v>19669.75</c:v>
                </c:pt>
                <c:pt idx="42">
                  <c:v>260147.72</c:v>
                </c:pt>
                <c:pt idx="43">
                  <c:v>459625.32</c:v>
                </c:pt>
                <c:pt idx="44">
                  <c:v>64895.95</c:v>
                </c:pt>
                <c:pt idx="45">
                  <c:v>292320.86</c:v>
                </c:pt>
                <c:pt idx="46">
                  <c:v>1542052.58</c:v>
                </c:pt>
                <c:pt idx="47">
                  <c:v>11082.53</c:v>
                </c:pt>
                <c:pt idx="48">
                  <c:v>2333174.7200000002</c:v>
                </c:pt>
                <c:pt idx="49">
                  <c:v>3575384.53</c:v>
                </c:pt>
                <c:pt idx="50">
                  <c:v>69217.55</c:v>
                </c:pt>
                <c:pt idx="51">
                  <c:v>4207139.21</c:v>
                </c:pt>
                <c:pt idx="52">
                  <c:v>2203011.4300000002</c:v>
                </c:pt>
                <c:pt idx="53">
                  <c:v>667413.56999999995</c:v>
                </c:pt>
                <c:pt idx="54">
                  <c:v>3639910.49</c:v>
                </c:pt>
                <c:pt idx="55">
                  <c:v>1309789.22</c:v>
                </c:pt>
                <c:pt idx="56">
                  <c:v>97498.98</c:v>
                </c:pt>
                <c:pt idx="57">
                  <c:v>378120.38</c:v>
                </c:pt>
                <c:pt idx="58">
                  <c:v>296946.49</c:v>
                </c:pt>
                <c:pt idx="59">
                  <c:v>156802.94</c:v>
                </c:pt>
                <c:pt idx="60">
                  <c:v>65000</c:v>
                </c:pt>
                <c:pt idx="61">
                  <c:v>29964</c:v>
                </c:pt>
                <c:pt idx="62">
                  <c:v>369494.35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0-4034-91AB-07D9991FB644}"/>
            </c:ext>
          </c:extLst>
        </c:ser>
        <c:ser>
          <c:idx val="1"/>
          <c:order val="1"/>
          <c:tx>
            <c:strRef>
              <c:f>Datos!$C$3</c:f>
              <c:strCache>
                <c:ptCount val="1"/>
                <c:pt idx="0">
                  <c:v>Pendiente de Pago.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Datos!$A$4:$A$67</c:f>
              <c:strCache>
                <c:ptCount val="63"/>
                <c:pt idx="0">
                  <c:v>110 - RETRIB.BASICAS Y OTRAS REMUNERACIONES</c:v>
                </c:pt>
                <c:pt idx="1">
                  <c:v>120 - RETRIBUCIONES BASICAS</c:v>
                </c:pt>
                <c:pt idx="2">
                  <c:v>121 - RETRIBUCIONES COMPLEMENTARIAS</c:v>
                </c:pt>
                <c:pt idx="3">
                  <c:v>130 - RETRIB.BASICAS PERSONAL LABORAL</c:v>
                </c:pt>
                <c:pt idx="4">
                  <c:v>131 - RETRIB.COMPLEM.PERSONAL LABORAL</c:v>
                </c:pt>
                <c:pt idx="5">
                  <c:v>132 - OTRO PERSONAL LABORAL</c:v>
                </c:pt>
                <c:pt idx="6">
                  <c:v>150 - PRODUCTIVIDAD</c:v>
                </c:pt>
                <c:pt idx="7">
                  <c:v>160 - CUOTAS SOCIALES</c:v>
                </c:pt>
                <c:pt idx="8">
                  <c:v>162 - GASTOS SOCIALES</c:v>
                </c:pt>
                <c:pt idx="9">
                  <c:v>202 - ARRENDAMIENTO EDIFICIOS Y OTRAS CONSTRUCCIONES</c:v>
                </c:pt>
                <c:pt idx="10">
                  <c:v>211 - RED DE COMUNICACIONES</c:v>
                </c:pt>
                <c:pt idx="11">
                  <c:v>212 - REPARACION EDIFICIOS Y OTRAS CONSTRUCC.</c:v>
                </c:pt>
                <c:pt idx="12">
                  <c:v>213 - MAQUIN., INSTALAC. Y UTILLAJE</c:v>
                </c:pt>
                <c:pt idx="13">
                  <c:v>214 - REPARACION MATERIAL DE TRANSPORTE</c:v>
                </c:pt>
                <c:pt idx="14">
                  <c:v>215 - REPARACION MOBILIARIO Y ENSERES</c:v>
                </c:pt>
                <c:pt idx="15">
                  <c:v>216 - REPARACION EQUIPOS PROCESOS DE INFORMACION</c:v>
                </c:pt>
                <c:pt idx="16">
                  <c:v>217 - SERVICIOS DE REPROGRAFIA</c:v>
                </c:pt>
                <c:pt idx="17">
                  <c:v>220 - MATERIAL DE OFICINA</c:v>
                </c:pt>
                <c:pt idx="18">
                  <c:v>221 - SUMINISTROS</c:v>
                </c:pt>
                <c:pt idx="19">
                  <c:v>222 - COMUNICACIONES</c:v>
                </c:pt>
                <c:pt idx="20">
                  <c:v>223 - TRANSPORTES</c:v>
                </c:pt>
                <c:pt idx="21">
                  <c:v>224 - PRIMAS DE SEGUROS</c:v>
                </c:pt>
                <c:pt idx="22">
                  <c:v>225 - TRIBUTOS</c:v>
                </c:pt>
                <c:pt idx="23">
                  <c:v>226 - GASTOS DIVERSOS</c:v>
                </c:pt>
                <c:pt idx="24">
                  <c:v>227 - TRABAJOS REALIZADOS POR OTRAS EMPRESAS</c:v>
                </c:pt>
                <c:pt idx="25">
                  <c:v>228 - DEPORTES</c:v>
                </c:pt>
                <c:pt idx="26">
                  <c:v>229 - GASTOS DESCENT. A CENTROS, DPTOS, CIUC, C.VERANO E INSTITUTO</c:v>
                </c:pt>
                <c:pt idx="27">
                  <c:v>230 - DIETAS Y LOCOMOCION</c:v>
                </c:pt>
                <c:pt idx="28">
                  <c:v>233 - OTRAS INDEMNIZACIONES</c:v>
                </c:pt>
                <c:pt idx="29">
                  <c:v>240 - GASTOS DE EDICION Y DISTRIBUCION DE PUBLICACIONES</c:v>
                </c:pt>
                <c:pt idx="30">
                  <c:v>310 - INTERESES Y OTROS GASTOS DE PRESTAMOS Y CREDITOS</c:v>
                </c:pt>
                <c:pt idx="31">
                  <c:v>341 - INTERESES DE FIANZAS Y AVALES</c:v>
                </c:pt>
                <c:pt idx="32">
                  <c:v>352 - INTERESES DE DEMORA</c:v>
                </c:pt>
                <c:pt idx="33">
                  <c:v>359 - OTROS GASTOS FINANCIEROS</c:v>
                </c:pt>
                <c:pt idx="34">
                  <c:v>481 - SUBVENCIONES Y AYUDAS DEL VICERRECTORADO DE CAMPUS, SERVICIOS Y SOSTENIBILIDAD</c:v>
                </c:pt>
                <c:pt idx="35">
                  <c:v>484 - ORGANOS REPRESENTACION Y SECCIONES SINDICALES</c:v>
                </c:pt>
                <c:pt idx="36">
                  <c:v>487 - BECAS Y AYUDAS PROGRAMAS DE INTERCAMBIO Y OTROS</c:v>
                </c:pt>
                <c:pt idx="37">
                  <c:v>488 - PRÁCTICAS FORMATIVAS DE COLABORACIÓN</c:v>
                </c:pt>
                <c:pt idx="38">
                  <c:v>489 - OTRAS SUBVENCIONES, BECAS Y AYUDAS</c:v>
                </c:pt>
                <c:pt idx="39">
                  <c:v>620 - EDIFICIOS Y OTRAS CONSTRUCCIONES</c:v>
                </c:pt>
                <c:pt idx="40">
                  <c:v>621 - RED DE COMUNICAC IONES</c:v>
                </c:pt>
                <c:pt idx="41">
                  <c:v>622 - MAQUINARIA, INSTALACIONES Y UTILLAJE</c:v>
                </c:pt>
                <c:pt idx="42">
                  <c:v>623 - EQUIPAMIENTO DOCENTE</c:v>
                </c:pt>
                <c:pt idx="43">
                  <c:v>624 - EQUIPAMIENTO CIENTIFICO</c:v>
                </c:pt>
                <c:pt idx="44">
                  <c:v>625 - MOBILIARIO Y ENSERES</c:v>
                </c:pt>
                <c:pt idx="45">
                  <c:v>626 - MATERIAL INFORMATICO INVENTARIABLE</c:v>
                </c:pt>
                <c:pt idx="46">
                  <c:v>628 - FONDOS DE BIBLIOTECA</c:v>
                </c:pt>
                <c:pt idx="47">
                  <c:v>629 - OTRAS INVERSIONES</c:v>
                </c:pt>
                <c:pt idx="48">
                  <c:v>630 - EDIFICIOS Y OTRAS CONSTRUCCIONES</c:v>
                </c:pt>
                <c:pt idx="49">
                  <c:v>640 - PROYECTOS Y CONVENIOS DE INVESTIGACION</c:v>
                </c:pt>
                <c:pt idx="50">
                  <c:v>641 - BOLSAS Y AYUDAS INVESTIGACION</c:v>
                </c:pt>
                <c:pt idx="51">
                  <c:v>642 - BECAS Y CONTRATOS INVESTIGACION</c:v>
                </c:pt>
                <c:pt idx="52">
                  <c:v>643 - PLAN ESTATAL - PGE</c:v>
                </c:pt>
                <c:pt idx="53">
                  <c:v>644 - PLAN ESTATAL - FEDER</c:v>
                </c:pt>
                <c:pt idx="54">
                  <c:v>645 - PROYECTOS EUROPEOS</c:v>
                </c:pt>
                <c:pt idx="55">
                  <c:v>646 - OTRAS CONVOCATORIAS Y AYUDAS</c:v>
                </c:pt>
                <c:pt idx="56">
                  <c:v>647 - CATEDRAS</c:v>
                </c:pt>
                <c:pt idx="57">
                  <c:v>648 - AYUDAS A LA INVESTIGACION</c:v>
                </c:pt>
                <c:pt idx="58">
                  <c:v>649 - OTROS FONDOS DE INVESTIGACIÓN</c:v>
                </c:pt>
                <c:pt idx="59">
                  <c:v>781 - TRANSF.CAPITAL A FUNDACION LEONARDO TORRES QUEVEDO</c:v>
                </c:pt>
                <c:pt idx="60">
                  <c:v>783 - CSIC</c:v>
                </c:pt>
                <c:pt idx="61">
                  <c:v>830 - PRESTAMOS A CORTO PLAZO AL PERSONAL</c:v>
                </c:pt>
                <c:pt idx="62">
                  <c:v>911 - AMORTIZACION ANTICIPOS REEMBOLSABLES A LARGO PLAZO ENTES E.P</c:v>
                </c:pt>
              </c:strCache>
            </c:strRef>
          </c:cat>
          <c:val>
            <c:numRef>
              <c:f>Datos!$C$4:$C$67</c:f>
              <c:numCache>
                <c:formatCode>General</c:formatCod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868889.05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12012.32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16607.52</c:v>
                </c:pt>
                <c:pt idx="16">
                  <c:v>0</c:v>
                </c:pt>
                <c:pt idx="17">
                  <c:v>0</c:v>
                </c:pt>
                <c:pt idx="18">
                  <c:v>7615.77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22948.880000000001</c:v>
                </c:pt>
                <c:pt idx="24">
                  <c:v>5742.15</c:v>
                </c:pt>
                <c:pt idx="25">
                  <c:v>0</c:v>
                </c:pt>
                <c:pt idx="26">
                  <c:v>4548.55</c:v>
                </c:pt>
                <c:pt idx="27">
                  <c:v>300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2482.91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6319.74</c:v>
                </c:pt>
                <c:pt idx="42">
                  <c:v>8980.6200000000008</c:v>
                </c:pt>
                <c:pt idx="43">
                  <c:v>12740</c:v>
                </c:pt>
                <c:pt idx="44">
                  <c:v>11002.95</c:v>
                </c:pt>
                <c:pt idx="45">
                  <c:v>2959.68</c:v>
                </c:pt>
                <c:pt idx="46">
                  <c:v>0</c:v>
                </c:pt>
                <c:pt idx="47">
                  <c:v>0</c:v>
                </c:pt>
                <c:pt idx="48">
                  <c:v>6796.6</c:v>
                </c:pt>
                <c:pt idx="49">
                  <c:v>26554.99</c:v>
                </c:pt>
                <c:pt idx="50">
                  <c:v>0</c:v>
                </c:pt>
                <c:pt idx="51">
                  <c:v>80193.509999999995</c:v>
                </c:pt>
                <c:pt idx="52">
                  <c:v>21984.36</c:v>
                </c:pt>
                <c:pt idx="53">
                  <c:v>6214.3</c:v>
                </c:pt>
                <c:pt idx="54">
                  <c:v>36946.980000000003</c:v>
                </c:pt>
                <c:pt idx="55">
                  <c:v>17134.16</c:v>
                </c:pt>
                <c:pt idx="56">
                  <c:v>951.88</c:v>
                </c:pt>
                <c:pt idx="57">
                  <c:v>10854.14</c:v>
                </c:pt>
                <c:pt idx="58">
                  <c:v>3104.49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0-4034-91AB-07D9991F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53511792"/>
        <c:axId val="1853511376"/>
      </c:barChart>
      <c:catAx>
        <c:axId val="185351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3511376"/>
        <c:crosses val="autoZero"/>
        <c:auto val="1"/>
        <c:lblAlgn val="ctr"/>
        <c:lblOffset val="100"/>
        <c:noMultiLvlLbl val="0"/>
      </c:catAx>
      <c:valAx>
        <c:axId val="185351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5351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166686</xdr:rowOff>
    </xdr:from>
    <xdr:to>
      <xdr:col>13</xdr:col>
      <xdr:colOff>342899</xdr:colOff>
      <xdr:row>36</xdr:row>
      <xdr:rowOff>76199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B691788-79BC-4E02-8810-9FF9BC695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4615.780519791668" createdVersion="7" refreshedVersion="7" minRefreshableVersion="3" recordCount="63" xr:uid="{C5697944-47CB-4BBE-9B57-CA600DE0429B}">
  <cacheSource type="worksheet">
    <worksheetSource ref="A5:J68" sheet="Presupuesto Gastos Corriente"/>
  </cacheSource>
  <cacheFields count="10">
    <cacheField name="Económica - Concepto" numFmtId="0">
      <sharedItems count="63">
        <s v="110 - RETRIB.BASICAS Y OTRAS REMUNERACIONES"/>
        <s v="120 - RETRIBUCIONES BASICAS"/>
        <s v="121 - RETRIBUCIONES COMPLEMENTARIAS"/>
        <s v="130 - RETRIB.BASICAS PERSONAL LABORAL"/>
        <s v="131 - RETRIB.COMPLEM.PERSONAL LABORAL"/>
        <s v="132 - OTRO PERSONAL LABORAL"/>
        <s v="150 - PRODUCTIVIDAD"/>
        <s v="160 - CUOTAS SOCIALES"/>
        <s v="162 - GASTOS SOCIALES"/>
        <s v="202 - ARRENDAMIENTO EDIFICIOS Y OTRAS CONSTRUCCIONES"/>
        <s v="211 - RED DE COMUNICACIONES"/>
        <s v="212 - REPARACION EDIFICIOS Y OTRAS CONSTRUCC."/>
        <s v="213 - MAQUIN., INSTALAC. Y UTILLAJE"/>
        <s v="214 - REPARACION MATERIAL DE TRANSPORTE"/>
        <s v="215 - REPARACION MOBILIARIO Y ENSERES"/>
        <s v="216 - REPARACION EQUIPOS PROCESOS DE INFORMACION"/>
        <s v="217 - SERVICIOS DE REPROGRAFIA"/>
        <s v="220 - MATERIAL DE OFICINA"/>
        <s v="221 - SUMINISTROS"/>
        <s v="222 - COMUNICACIONES"/>
        <s v="223 - TRANSPORTES"/>
        <s v="224 - PRIMAS DE SEGUROS"/>
        <s v="225 - TRIBUTOS"/>
        <s v="226 - GASTOS DIVERSOS"/>
        <s v="227 - TRABAJOS REALIZADOS POR OTRAS EMPRESAS"/>
        <s v="228 - DEPORTES"/>
        <s v="229 - GASTOS DESCENT. A CENTROS, DPTOS, CIUC, C.VERANO E INSTITUTO"/>
        <s v="230 - DIETAS Y LOCOMOCION"/>
        <s v="233 - OTRAS INDEMNIZACIONES"/>
        <s v="240 - GASTOS DE EDICION Y DISTRIBUCION DE PUBLICACIONES"/>
        <s v="310 - INTERESES Y OTROS GASTOS DE PRESTAMOS Y CREDITOS"/>
        <s v="341 - INTERESES DE FIANZAS Y AVALES"/>
        <s v="352 - INTERESES DE DEMORA"/>
        <s v="359 - OTROS GASTOS FINANCIEROS"/>
        <s v="481 - SUBVENCIONES Y AYUDAS DEL VICERRECTORADO DE CAMPUS, SERVICIOS Y SOSTENIBILIDAD"/>
        <s v="484 - ORGANOS REPRESENTACION Y SECCIONES SINDICALES"/>
        <s v="487 - BECAS Y AYUDAS PROGRAMAS DE INTERCAMBIO Y OTROS"/>
        <s v="488 - PRÁCTICAS FORMATIVAS DE COLABORACIÓN"/>
        <s v="489 - OTRAS SUBVENCIONES, BECAS Y AYUDAS"/>
        <s v="620 - EDIFICIOS Y OTRAS CONSTRUCCIONES"/>
        <s v="621 - RED DE COMUNICAC IONES"/>
        <s v="622 - MAQUINARIA, INSTALACIONES Y UTILLAJE"/>
        <s v="623 - EQUIPAMIENTO DOCENTE"/>
        <s v="624 - EQUIPAMIENTO CIENTIFICO"/>
        <s v="625 - MOBILIARIO Y ENSERES"/>
        <s v="626 - MATERIAL INFORMATICO INVENTARIABLE"/>
        <s v="628 - FONDOS DE BIBLIOTECA"/>
        <s v="629 - OTRAS INVERSIONES"/>
        <s v="630 - EDIFICIOS Y OTRAS CONSTRUCCIONES"/>
        <s v="640 - PROYECTOS Y CONVENIOS DE INVESTIGACION"/>
        <s v="641 - BOLSAS Y AYUDAS INVESTIGACION"/>
        <s v="642 - BECAS Y CONTRATOS INVESTIGACION"/>
        <s v="643 - PLAN ESTATAL - PGE"/>
        <s v="644 - PLAN ESTATAL - FEDER"/>
        <s v="645 - PROYECTOS EUROPEOS"/>
        <s v="646 - OTRAS CONVOCATORIAS Y AYUDAS"/>
        <s v="647 - CATEDRAS"/>
        <s v="648 - AYUDAS A LA INVESTIGACION"/>
        <s v="649 - OTROS FONDOS DE INVESTIGACIÓN"/>
        <s v="781 - TRANSF.CAPITAL A FUNDACION LEONARDO TORRES QUEVEDO"/>
        <s v="783 - CSIC"/>
        <s v="830 - PRESTAMOS A CORTO PLAZO AL PERSONAL"/>
        <s v="911 - AMORTIZACION ANTICIPOS REEMBOLSABLES A LARGO PLAZO ENTES E.P"/>
      </sharedItems>
    </cacheField>
    <cacheField name="Crédito Inicial" numFmtId="4">
      <sharedItems containsSemiMixedTypes="0" containsString="0" containsNumber="1" containsInteger="1" minValue="0" maxValue="20075942"/>
    </cacheField>
    <cacheField name="Crédito Total" numFmtId="4">
      <sharedItems containsSemiMixedTypes="0" containsString="0" containsNumber="1" minValue="250" maxValue="20075942"/>
    </cacheField>
    <cacheField name="Crédito Disponible" numFmtId="4">
      <sharedItems containsSemiMixedTypes="0" containsString="0" containsNumber="1" minValue="-409209.25" maxValue="5217073.88"/>
    </cacheField>
    <cacheField name="Compromisos de gastos" numFmtId="4">
      <sharedItems containsSemiMixedTypes="0" containsString="0" containsNumber="1" minValue="0" maxValue="19834213.489999998"/>
    </cacheField>
    <cacheField name="Obligaciones reconocidas" numFmtId="4">
      <sharedItems containsSemiMixedTypes="0" containsString="0" containsNumber="1" minValue="0" maxValue="19834213.489999998"/>
    </cacheField>
    <cacheField name="Pagos Netos" numFmtId="4">
      <sharedItems containsSemiMixedTypes="0" containsString="0" containsNumber="1" minValue="0" maxValue="19834213.489999998"/>
    </cacheField>
    <cacheField name="Pendiente de Pago" numFmtId="4">
      <sharedItems containsSemiMixedTypes="0" containsString="0" containsNumber="1" minValue="0" maxValue="868889.05"/>
    </cacheField>
    <cacheField name="Ratio Compromisos / Crédito total (CG/CT) %" numFmtId="164">
      <sharedItems containsSemiMixedTypes="0" containsString="0" containsNumber="1" minValue="0" maxValue="4.0371282225867349"/>
    </cacheField>
    <cacheField name="Ratio Obligaciones / Crédito total (OR/CT) %" numFmtId="164">
      <sharedItems containsSemiMixedTypes="0" containsString="0" containsNumber="1" minValue="0" maxValue="4.03712822258673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x v="0"/>
    <n v="114000"/>
    <n v="114000"/>
    <n v="5256.63"/>
    <n v="108743.37"/>
    <n v="108743.37"/>
    <n v="108743.37"/>
    <n v="0"/>
    <n v="0.9538892105263157"/>
    <n v="0.9538892105263157"/>
  </r>
  <r>
    <x v="1"/>
    <n v="19303450"/>
    <n v="19303450"/>
    <n v="269918.78999999998"/>
    <n v="19033531.210000001"/>
    <n v="19033531.210000001"/>
    <n v="19033531.210000001"/>
    <n v="0"/>
    <n v="0.98601707000562078"/>
    <n v="0.98601707000562078"/>
  </r>
  <r>
    <x v="2"/>
    <n v="20075942"/>
    <n v="20075942"/>
    <n v="241728.51"/>
    <n v="19834213.489999998"/>
    <n v="19834213.489999998"/>
    <n v="19834213.489999998"/>
    <n v="0"/>
    <n v="0.98795929426375106"/>
    <n v="0.98795929426375106"/>
  </r>
  <r>
    <x v="3"/>
    <n v="17184207"/>
    <n v="17184207"/>
    <n v="473804.58"/>
    <n v="16710402.42"/>
    <n v="16710402.42"/>
    <n v="16710402.42"/>
    <n v="0"/>
    <n v="0.97242790545993774"/>
    <n v="0.97242790545993774"/>
  </r>
  <r>
    <x v="4"/>
    <n v="2538288"/>
    <n v="2538288"/>
    <n v="-211270.66"/>
    <n v="2749558.66"/>
    <n v="2749558.66"/>
    <n v="2749558.66"/>
    <n v="0"/>
    <n v="1.083233525904074"/>
    <n v="1.083233525904074"/>
  </r>
  <r>
    <x v="5"/>
    <n v="237800"/>
    <n v="237800"/>
    <n v="4186.25"/>
    <n v="233613.75"/>
    <n v="233613.75"/>
    <n v="233613.75"/>
    <n v="0"/>
    <n v="0.98239592094196804"/>
    <n v="0.98239592094196804"/>
  </r>
  <r>
    <x v="6"/>
    <n v="5786078"/>
    <n v="5786078"/>
    <n v="-34981.81"/>
    <n v="5821059.8099999996"/>
    <n v="5821059.8099999996"/>
    <n v="5821059.8099999996"/>
    <n v="0"/>
    <n v="1.0060458586973766"/>
    <n v="1.0060458586973766"/>
  </r>
  <r>
    <x v="7"/>
    <n v="9967281"/>
    <n v="9967281"/>
    <n v="-409209.25"/>
    <n v="10376490.25"/>
    <n v="10376490.25"/>
    <n v="9507601.1999999993"/>
    <n v="868889.05"/>
    <n v="1.0410552536845303"/>
    <n v="1.0410552536845303"/>
  </r>
  <r>
    <x v="8"/>
    <n v="148000"/>
    <n v="148000"/>
    <n v="-8557.06"/>
    <n v="156557.06"/>
    <n v="156557.06"/>
    <n v="156557.06"/>
    <n v="0"/>
    <n v="1.0578179729729729"/>
    <n v="1.0578179729729729"/>
  </r>
  <r>
    <x v="9"/>
    <n v="17000"/>
    <n v="17000"/>
    <n v="2157.04"/>
    <n v="14842.96"/>
    <n v="14842.96"/>
    <n v="14842.96"/>
    <n v="0"/>
    <n v="0.87311529411764699"/>
    <n v="0.87311529411764699"/>
  </r>
  <r>
    <x v="10"/>
    <n v="290000"/>
    <n v="290000"/>
    <n v="248427.34"/>
    <n v="41572.660000000003"/>
    <n v="41572.660000000003"/>
    <n v="41572.660000000003"/>
    <n v="0"/>
    <n v="0.14335400000000001"/>
    <n v="0.14335400000000001"/>
  </r>
  <r>
    <x v="11"/>
    <n v="1292200"/>
    <n v="1292517.8500000001"/>
    <n v="42145.35"/>
    <n v="1250372.5"/>
    <n v="1250372.5"/>
    <n v="1238360.18"/>
    <n v="12012.32"/>
    <n v="0.967392829429783"/>
    <n v="0.967392829429783"/>
  </r>
  <r>
    <x v="12"/>
    <n v="276275"/>
    <n v="210737.95"/>
    <n v="6057.17"/>
    <n v="204680.78"/>
    <n v="204680.78"/>
    <n v="204680.78"/>
    <n v="0"/>
    <n v="0.9712573364218452"/>
    <n v="0.9712573364218452"/>
  </r>
  <r>
    <x v="13"/>
    <n v="4000"/>
    <n v="4000"/>
    <n v="1833.44"/>
    <n v="2166.56"/>
    <n v="2166.56"/>
    <n v="2166.56"/>
    <n v="0"/>
    <n v="0.54164000000000001"/>
    <n v="0.54164000000000001"/>
  </r>
  <r>
    <x v="14"/>
    <n v="4950"/>
    <n v="6462.2"/>
    <n v="-19626.53"/>
    <n v="26088.73"/>
    <n v="26088.73"/>
    <n v="26088.73"/>
    <n v="0"/>
    <n v="4.0371282225867349"/>
    <n v="4.0371282225867349"/>
  </r>
  <r>
    <x v="15"/>
    <n v="293450"/>
    <n v="307424.28999999998"/>
    <n v="19880.93"/>
    <n v="287543.36"/>
    <n v="287543.36"/>
    <n v="270935.84000000003"/>
    <n v="16607.52"/>
    <n v="0.93533064677485311"/>
    <n v="0.93533064677485311"/>
  </r>
  <r>
    <x v="16"/>
    <n v="104600"/>
    <n v="96000"/>
    <n v="49525.19"/>
    <n v="46474.81"/>
    <n v="46474.81"/>
    <n v="46474.81"/>
    <n v="0"/>
    <n v="0.48411260416666663"/>
    <n v="0.48411260416666663"/>
  </r>
  <r>
    <x v="17"/>
    <n v="306384"/>
    <n v="311251.57"/>
    <n v="60195.65"/>
    <n v="251055.92"/>
    <n v="251055.92"/>
    <n v="251055.92"/>
    <n v="0"/>
    <n v="0.80660129682237425"/>
    <n v="0.80660129682237425"/>
  </r>
  <r>
    <x v="18"/>
    <n v="2602266"/>
    <n v="2529925.7599999998"/>
    <n v="203855.8"/>
    <n v="2326069.96"/>
    <n v="2133551.62"/>
    <n v="2125935.85"/>
    <n v="7615.77"/>
    <n v="0.9194222205160677"/>
    <n v="0.84332578201820452"/>
  </r>
  <r>
    <x v="19"/>
    <n v="521087"/>
    <n v="521087"/>
    <n v="58548.47"/>
    <n v="462538.53"/>
    <n v="462538.53"/>
    <n v="462538.53"/>
    <n v="0"/>
    <n v="0.88764166060561867"/>
    <n v="0.88764166060561867"/>
  </r>
  <r>
    <x v="20"/>
    <n v="6505"/>
    <n v="6505"/>
    <n v="2834.19"/>
    <n v="3670.81"/>
    <n v="3670.81"/>
    <n v="3670.81"/>
    <n v="0"/>
    <n v="0.56430591852421219"/>
    <n v="0.56430591852421219"/>
  </r>
  <r>
    <x v="21"/>
    <n v="44500"/>
    <n v="15814.03"/>
    <n v="-1245.6600000000001"/>
    <n v="17059.689999999999"/>
    <n v="17059.689999999999"/>
    <n v="17059.689999999999"/>
    <n v="0"/>
    <n v="1.0787692953662031"/>
    <n v="1.0787692953662031"/>
  </r>
  <r>
    <x v="22"/>
    <n v="5000"/>
    <n v="5000"/>
    <n v="-14931.44"/>
    <n v="19931.439999999999"/>
    <n v="19931.439999999999"/>
    <n v="19931.439999999999"/>
    <n v="0"/>
    <n v="3.9862879999999996"/>
    <n v="3.9862879999999996"/>
  </r>
  <r>
    <x v="23"/>
    <n v="3158254"/>
    <n v="6025352.8300000001"/>
    <n v="3840309.43"/>
    <n v="2147078.23"/>
    <n v="2147078.23"/>
    <n v="2124129.35"/>
    <n v="22948.880000000001"/>
    <n v="0.35634066428604477"/>
    <n v="0.35634066428604477"/>
  </r>
  <r>
    <x v="24"/>
    <n v="3268660"/>
    <n v="3232612.32"/>
    <n v="181666.13"/>
    <n v="3050946.19"/>
    <n v="3050946.19"/>
    <n v="3045204.04"/>
    <n v="5742.15"/>
    <n v="0.9438020671776689"/>
    <n v="0.9438020671776689"/>
  </r>
  <r>
    <x v="25"/>
    <n v="73750"/>
    <n v="77673"/>
    <n v="24731.62"/>
    <n v="52941.38"/>
    <n v="52941.38"/>
    <n v="52941.38"/>
    <n v="0"/>
    <n v="0.68159308897557702"/>
    <n v="0.68159308897557702"/>
  </r>
  <r>
    <x v="26"/>
    <n v="1522410"/>
    <n v="1476731.13"/>
    <n v="420803.61"/>
    <n v="1054050.08"/>
    <n v="1054050.08"/>
    <n v="1049501.53"/>
    <n v="4548.55"/>
    <n v="0.71377250644130474"/>
    <n v="0.71377250644130474"/>
  </r>
  <r>
    <x v="27"/>
    <n v="174780"/>
    <n v="173780"/>
    <n v="133927.06"/>
    <n v="39852.94"/>
    <n v="39852.94"/>
    <n v="39552.94"/>
    <n v="300"/>
    <n v="0.229329842329382"/>
    <n v="0.229329842329382"/>
  </r>
  <r>
    <x v="28"/>
    <n v="171500"/>
    <n v="170413.42"/>
    <n v="-2109.89"/>
    <n v="172523.31"/>
    <n v="172523.31"/>
    <n v="172523.31"/>
    <n v="0"/>
    <n v="1.0123810084909979"/>
    <n v="1.0123810084909979"/>
  </r>
  <r>
    <x v="29"/>
    <n v="72480"/>
    <n v="70065"/>
    <n v="4441.29"/>
    <n v="65623.710000000006"/>
    <n v="65623.710000000006"/>
    <n v="65623.710000000006"/>
    <n v="0"/>
    <n v="0.93661186041532873"/>
    <n v="0.93661186041532873"/>
  </r>
  <r>
    <x v="30"/>
    <n v="25692"/>
    <n v="25692"/>
    <n v="0.93"/>
    <n v="25691.07"/>
    <n v="25691.07"/>
    <n v="25691.07"/>
    <n v="0"/>
    <n v="0.99996380196170009"/>
    <n v="0.99996380196170009"/>
  </r>
  <r>
    <x v="31"/>
    <n v="500"/>
    <n v="500"/>
    <n v="21.58"/>
    <n v="478.42"/>
    <n v="478.42"/>
    <n v="478.42"/>
    <n v="0"/>
    <n v="0.95684000000000002"/>
    <n v="0.95684000000000002"/>
  </r>
  <r>
    <x v="32"/>
    <n v="4900"/>
    <n v="21781.43"/>
    <n v="4829.67"/>
    <n v="16951.759999999998"/>
    <n v="16951.759999999998"/>
    <n v="16951.759999999998"/>
    <n v="0"/>
    <n v="0.77826662436763783"/>
    <n v="0.77826662436763783"/>
  </r>
  <r>
    <x v="33"/>
    <n v="5000"/>
    <n v="5000"/>
    <n v="1286.47"/>
    <n v="3713.53"/>
    <n v="3713.53"/>
    <n v="3713.53"/>
    <n v="0"/>
    <n v="0.74270600000000009"/>
    <n v="0.74270600000000009"/>
  </r>
  <r>
    <x v="34"/>
    <n v="3000"/>
    <n v="250"/>
    <n v="0"/>
    <n v="250"/>
    <n v="250"/>
    <n v="250"/>
    <n v="0"/>
    <n v="1"/>
    <n v="1"/>
  </r>
  <r>
    <x v="35"/>
    <n v="4992"/>
    <n v="4992"/>
    <n v="656.88"/>
    <n v="4335.12"/>
    <n v="4335.12"/>
    <n v="4335.12"/>
    <n v="0"/>
    <n v="0.86841346153846155"/>
    <n v="0.86841346153846155"/>
  </r>
  <r>
    <x v="36"/>
    <n v="557500"/>
    <n v="2257385.06"/>
    <n v="1272509.42"/>
    <n v="962172.49"/>
    <n v="962172.49"/>
    <n v="962172.49"/>
    <n v="0"/>
    <n v="0.42623321428378724"/>
    <n v="0.42623321428378724"/>
  </r>
  <r>
    <x v="37"/>
    <n v="443749"/>
    <n v="530166.39"/>
    <n v="250367.1"/>
    <n v="279799.28999999998"/>
    <n v="279799.28999999998"/>
    <n v="277316.38"/>
    <n v="2482.91"/>
    <n v="0.52775750269646471"/>
    <n v="0.52775750269646471"/>
  </r>
  <r>
    <x v="38"/>
    <n v="249850"/>
    <n v="254400"/>
    <n v="47967.35"/>
    <n v="206432.65"/>
    <n v="206432.65"/>
    <n v="206432.65"/>
    <n v="0"/>
    <n v="0.81144909591194969"/>
    <n v="0.81144909591194969"/>
  </r>
  <r>
    <x v="39"/>
    <n v="1092000"/>
    <n v="1092000"/>
    <n v="100.6"/>
    <n v="1091899.3999999999"/>
    <n v="1091899.3999999999"/>
    <n v="1091899.3999999999"/>
    <n v="0"/>
    <n v="0.99990787545787541"/>
    <n v="0.99990787545787541"/>
  </r>
  <r>
    <x v="40"/>
    <n v="4800"/>
    <n v="4800"/>
    <n v="4800"/>
    <n v="0"/>
    <n v="0"/>
    <n v="0"/>
    <n v="0"/>
    <n v="0"/>
    <n v="0"/>
  </r>
  <r>
    <x v="41"/>
    <n v="3000"/>
    <n v="17332"/>
    <n v="-8657.49"/>
    <n v="25989.49"/>
    <n v="25989.49"/>
    <n v="19669.75"/>
    <n v="6319.74"/>
    <n v="1.499509000692361"/>
    <n v="1.499509000692361"/>
  </r>
  <r>
    <x v="42"/>
    <n v="225000"/>
    <n v="502092.51"/>
    <n v="232964.17"/>
    <n v="269128.34000000003"/>
    <n v="269128.34000000003"/>
    <n v="260147.72"/>
    <n v="8980.6200000000008"/>
    <n v="0.53601345297901382"/>
    <n v="0.53601345297901382"/>
  </r>
  <r>
    <x v="43"/>
    <n v="232970"/>
    <n v="1575269.06"/>
    <n v="1102903.74"/>
    <n v="472365.32"/>
    <n v="472365.32"/>
    <n v="459625.32"/>
    <n v="12740"/>
    <n v="0.29986326272414693"/>
    <n v="0.29986326272414693"/>
  </r>
  <r>
    <x v="44"/>
    <n v="48140"/>
    <n v="99160.41"/>
    <n v="23261.51"/>
    <n v="75898.899999999994"/>
    <n v="75898.899999999994"/>
    <n v="64895.95"/>
    <n v="11002.95"/>
    <n v="0.76541535074330569"/>
    <n v="0.76541535074330569"/>
  </r>
  <r>
    <x v="45"/>
    <n v="164250"/>
    <n v="712510.16"/>
    <n v="417229.62"/>
    <n v="295280.53999999998"/>
    <n v="295280.53999999998"/>
    <n v="292320.86"/>
    <n v="2959.68"/>
    <n v="0.41442291854476848"/>
    <n v="0.41442291854476848"/>
  </r>
  <r>
    <x v="46"/>
    <n v="1470000"/>
    <n v="1536084.08"/>
    <n v="-6981.88"/>
    <n v="1542052.58"/>
    <n v="1542052.58"/>
    <n v="1542052.58"/>
    <n v="0"/>
    <n v="1.0038855294952345"/>
    <n v="1.0038855294952345"/>
  </r>
  <r>
    <x v="47"/>
    <n v="422060"/>
    <n v="1396974.86"/>
    <n v="1385892.33"/>
    <n v="11082.53"/>
    <n v="11082.53"/>
    <n v="11082.53"/>
    <n v="0"/>
    <n v="7.9332351048894325E-3"/>
    <n v="7.9332351048894325E-3"/>
  </r>
  <r>
    <x v="48"/>
    <n v="1423000"/>
    <n v="4312531.25"/>
    <n v="1972559.93"/>
    <n v="2339971.3199999998"/>
    <n v="2339971.3199999998"/>
    <n v="2333174.7200000002"/>
    <n v="6796.6"/>
    <n v="0.5425981133470047"/>
    <n v="0.5425981133470047"/>
  </r>
  <r>
    <x v="49"/>
    <n v="3900000"/>
    <n v="8819013.4000000004"/>
    <n v="5217073.88"/>
    <n v="3601939.52"/>
    <n v="3601939.52"/>
    <n v="3575384.53"/>
    <n v="26554.99"/>
    <n v="0.40842885214348351"/>
    <n v="0.40842885214348351"/>
  </r>
  <r>
    <x v="50"/>
    <n v="245916"/>
    <n v="771877.25"/>
    <n v="676682.83"/>
    <n v="69217.55"/>
    <n v="69217.55"/>
    <n v="69217.55"/>
    <n v="0"/>
    <n v="8.9674297305692069E-2"/>
    <n v="8.9674297305692069E-2"/>
  </r>
  <r>
    <x v="51"/>
    <n v="5811054"/>
    <n v="9344933.5700000003"/>
    <n v="4997683.8099999996"/>
    <n v="4287332.72"/>
    <n v="4287332.72"/>
    <n v="4207139.21"/>
    <n v="80193.509999999995"/>
    <n v="0.4587868589845952"/>
    <n v="0.4587868589845952"/>
  </r>
  <r>
    <x v="52"/>
    <n v="4347113"/>
    <n v="7180033.7599999998"/>
    <n v="4868324.62"/>
    <n v="2224995.79"/>
    <n v="2224995.79"/>
    <n v="2203011.4300000002"/>
    <n v="21984.36"/>
    <n v="0.30988653596525711"/>
    <n v="0.30988653596525711"/>
  </r>
  <r>
    <x v="53"/>
    <n v="450735"/>
    <n v="997064.28"/>
    <n v="240465.13"/>
    <n v="673627.87"/>
    <n v="673627.87"/>
    <n v="667413.56999999995"/>
    <n v="6214.3"/>
    <n v="0.67561127553381006"/>
    <n v="0.67561127553381006"/>
  </r>
  <r>
    <x v="54"/>
    <n v="3389433"/>
    <n v="8754590.4399999995"/>
    <n v="5077732.97"/>
    <n v="3676857.47"/>
    <n v="3676857.47"/>
    <n v="3639910.49"/>
    <n v="36946.980000000003"/>
    <n v="0.41999194539133694"/>
    <n v="0.41999194539133694"/>
  </r>
  <r>
    <x v="55"/>
    <n v="380598"/>
    <n v="3081257.5"/>
    <n v="1753117.66"/>
    <n v="1326923.3799999999"/>
    <n v="1326923.3799999999"/>
    <n v="1309789.22"/>
    <n v="17134.16"/>
    <n v="0.43064345644594776"/>
    <n v="0.43064345644594776"/>
  </r>
  <r>
    <x v="56"/>
    <n v="0"/>
    <n v="194434.07"/>
    <n v="95983.21"/>
    <n v="98450.86"/>
    <n v="98450.86"/>
    <n v="97498.98"/>
    <n v="951.88"/>
    <n v="0.50634572428587232"/>
    <n v="0.50634572428587232"/>
  </r>
  <r>
    <x v="57"/>
    <n v="773707"/>
    <n v="913497.35"/>
    <n v="475191.03999999998"/>
    <n v="388974.52"/>
    <n v="388974.52"/>
    <n v="378120.38"/>
    <n v="10854.14"/>
    <n v="0.42580804421600132"/>
    <n v="0.42580804421600132"/>
  </r>
  <r>
    <x v="58"/>
    <n v="1016650"/>
    <n v="2862955.8"/>
    <n v="2562904.8199999998"/>
    <n v="300050.98"/>
    <n v="300050.98"/>
    <n v="296946.49"/>
    <n v="3104.49"/>
    <n v="0.10480461486691482"/>
    <n v="0.10480461486691482"/>
  </r>
  <r>
    <x v="59"/>
    <n v="156804"/>
    <n v="156804"/>
    <n v="1.06"/>
    <n v="156802.94"/>
    <n v="156802.94"/>
    <n v="156802.94"/>
    <n v="0"/>
    <n v="0.9999932399683682"/>
    <n v="0.9999932399683682"/>
  </r>
  <r>
    <x v="60"/>
    <n v="65000"/>
    <n v="65000"/>
    <n v="0"/>
    <n v="65000"/>
    <n v="65000"/>
    <n v="65000"/>
    <n v="0"/>
    <n v="1"/>
    <n v="1"/>
  </r>
  <r>
    <x v="61"/>
    <n v="100000"/>
    <n v="100000"/>
    <n v="70036"/>
    <n v="29964"/>
    <n v="29964"/>
    <n v="29964"/>
    <n v="0"/>
    <n v="0.29964000000000002"/>
    <n v="0.29964000000000002"/>
  </r>
  <r>
    <x v="62"/>
    <n v="1507948"/>
    <n v="1507948"/>
    <n v="1138453.6499999999"/>
    <n v="369494.35"/>
    <n v="369494.35"/>
    <n v="369494.35"/>
    <n v="0"/>
    <n v="0.24503122786727391"/>
    <n v="0.245031227867273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A29151-95F0-4412-BC9E-A40C37FB0CE9}" name="TablaDiná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1">
  <location ref="A3:C67" firstHeaderRow="0" firstDataRow="1" firstDataCol="1"/>
  <pivotFields count="10">
    <pivotField axis="axisRow" showAl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t="default"/>
      </items>
    </pivotField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dataField="1" numFmtId="4" showAll="0"/>
    <pivotField numFmtId="164" showAll="0"/>
    <pivotField numFmtId="164" showAll="0"/>
  </pivotFields>
  <rowFields count="1">
    <field x="0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-2"/>
  </colFields>
  <colItems count="2">
    <i>
      <x/>
    </i>
    <i i="1">
      <x v="1"/>
    </i>
  </colItems>
  <dataFields count="2">
    <dataField name="Pagos Netos." fld="6" baseField="0" baseItem="0"/>
    <dataField name="Pendiente de Pago." fld="7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4E299-E295-4CB6-AC7C-2485E0062DFC}">
  <dimension ref="A3:C67"/>
  <sheetViews>
    <sheetView tabSelected="1" topLeftCell="A2" workbookViewId="0">
      <selection activeCell="A2" sqref="A2"/>
    </sheetView>
  </sheetViews>
  <sheetFormatPr baseColWidth="10" defaultRowHeight="15" x14ac:dyDescent="0.25"/>
  <cols>
    <col min="1" max="1" width="87.42578125" bestFit="1" customWidth="1"/>
    <col min="2" max="2" width="12.42578125" bestFit="1" customWidth="1"/>
    <col min="3" max="3" width="18.42578125" bestFit="1" customWidth="1"/>
  </cols>
  <sheetData>
    <row r="3" spans="1:3" x14ac:dyDescent="0.25">
      <c r="A3" s="22" t="s">
        <v>78</v>
      </c>
      <c r="B3" t="s">
        <v>80</v>
      </c>
      <c r="C3" t="s">
        <v>81</v>
      </c>
    </row>
    <row r="4" spans="1:3" x14ac:dyDescent="0.25">
      <c r="A4" s="23" t="s">
        <v>9</v>
      </c>
      <c r="B4" s="24">
        <v>108743.37</v>
      </c>
      <c r="C4" s="24">
        <v>0</v>
      </c>
    </row>
    <row r="5" spans="1:3" x14ac:dyDescent="0.25">
      <c r="A5" s="23" t="s">
        <v>10</v>
      </c>
      <c r="B5" s="24">
        <v>19033531.210000001</v>
      </c>
      <c r="C5" s="24">
        <v>0</v>
      </c>
    </row>
    <row r="6" spans="1:3" x14ac:dyDescent="0.25">
      <c r="A6" s="23" t="s">
        <v>11</v>
      </c>
      <c r="B6" s="24">
        <v>19834213.489999998</v>
      </c>
      <c r="C6" s="24">
        <v>0</v>
      </c>
    </row>
    <row r="7" spans="1:3" x14ac:dyDescent="0.25">
      <c r="A7" s="23" t="s">
        <v>12</v>
      </c>
      <c r="B7" s="24">
        <v>16710402.42</v>
      </c>
      <c r="C7" s="24">
        <v>0</v>
      </c>
    </row>
    <row r="8" spans="1:3" x14ac:dyDescent="0.25">
      <c r="A8" s="23" t="s">
        <v>13</v>
      </c>
      <c r="B8" s="24">
        <v>2749558.66</v>
      </c>
      <c r="C8" s="24">
        <v>0</v>
      </c>
    </row>
    <row r="9" spans="1:3" x14ac:dyDescent="0.25">
      <c r="A9" s="23" t="s">
        <v>14</v>
      </c>
      <c r="B9" s="24">
        <v>233613.75</v>
      </c>
      <c r="C9" s="24">
        <v>0</v>
      </c>
    </row>
    <row r="10" spans="1:3" x14ac:dyDescent="0.25">
      <c r="A10" s="23" t="s">
        <v>15</v>
      </c>
      <c r="B10" s="24">
        <v>5821059.8099999996</v>
      </c>
      <c r="C10" s="24">
        <v>0</v>
      </c>
    </row>
    <row r="11" spans="1:3" x14ac:dyDescent="0.25">
      <c r="A11" s="23" t="s">
        <v>16</v>
      </c>
      <c r="B11" s="24">
        <v>9507601.1999999993</v>
      </c>
      <c r="C11" s="24">
        <v>868889.05</v>
      </c>
    </row>
    <row r="12" spans="1:3" x14ac:dyDescent="0.25">
      <c r="A12" s="23" t="s">
        <v>17</v>
      </c>
      <c r="B12" s="24">
        <v>156557.06</v>
      </c>
      <c r="C12" s="24">
        <v>0</v>
      </c>
    </row>
    <row r="13" spans="1:3" x14ac:dyDescent="0.25">
      <c r="A13" s="23" t="s">
        <v>18</v>
      </c>
      <c r="B13" s="24">
        <v>14842.96</v>
      </c>
      <c r="C13" s="24">
        <v>0</v>
      </c>
    </row>
    <row r="14" spans="1:3" x14ac:dyDescent="0.25">
      <c r="A14" s="23" t="s">
        <v>19</v>
      </c>
      <c r="B14" s="24">
        <v>41572.660000000003</v>
      </c>
      <c r="C14" s="24">
        <v>0</v>
      </c>
    </row>
    <row r="15" spans="1:3" x14ac:dyDescent="0.25">
      <c r="A15" s="23" t="s">
        <v>20</v>
      </c>
      <c r="B15" s="24">
        <v>1238360.18</v>
      </c>
      <c r="C15" s="24">
        <v>12012.32</v>
      </c>
    </row>
    <row r="16" spans="1:3" x14ac:dyDescent="0.25">
      <c r="A16" s="23" t="s">
        <v>21</v>
      </c>
      <c r="B16" s="24">
        <v>204680.78</v>
      </c>
      <c r="C16" s="24">
        <v>0</v>
      </c>
    </row>
    <row r="17" spans="1:3" x14ac:dyDescent="0.25">
      <c r="A17" s="23" t="s">
        <v>22</v>
      </c>
      <c r="B17" s="24">
        <v>2166.56</v>
      </c>
      <c r="C17" s="24">
        <v>0</v>
      </c>
    </row>
    <row r="18" spans="1:3" x14ac:dyDescent="0.25">
      <c r="A18" s="23" t="s">
        <v>23</v>
      </c>
      <c r="B18" s="24">
        <v>26088.73</v>
      </c>
      <c r="C18" s="24">
        <v>0</v>
      </c>
    </row>
    <row r="19" spans="1:3" x14ac:dyDescent="0.25">
      <c r="A19" s="23" t="s">
        <v>24</v>
      </c>
      <c r="B19" s="24">
        <v>270935.84000000003</v>
      </c>
      <c r="C19" s="24">
        <v>16607.52</v>
      </c>
    </row>
    <row r="20" spans="1:3" x14ac:dyDescent="0.25">
      <c r="A20" s="23" t="s">
        <v>25</v>
      </c>
      <c r="B20" s="24">
        <v>46474.81</v>
      </c>
      <c r="C20" s="24">
        <v>0</v>
      </c>
    </row>
    <row r="21" spans="1:3" x14ac:dyDescent="0.25">
      <c r="A21" s="23" t="s">
        <v>26</v>
      </c>
      <c r="B21" s="24">
        <v>251055.92</v>
      </c>
      <c r="C21" s="24">
        <v>0</v>
      </c>
    </row>
    <row r="22" spans="1:3" x14ac:dyDescent="0.25">
      <c r="A22" s="23" t="s">
        <v>27</v>
      </c>
      <c r="B22" s="24">
        <v>2125935.85</v>
      </c>
      <c r="C22" s="24">
        <v>7615.77</v>
      </c>
    </row>
    <row r="23" spans="1:3" x14ac:dyDescent="0.25">
      <c r="A23" s="23" t="s">
        <v>28</v>
      </c>
      <c r="B23" s="24">
        <v>462538.53</v>
      </c>
      <c r="C23" s="24">
        <v>0</v>
      </c>
    </row>
    <row r="24" spans="1:3" x14ac:dyDescent="0.25">
      <c r="A24" s="23" t="s">
        <v>29</v>
      </c>
      <c r="B24" s="24">
        <v>3670.81</v>
      </c>
      <c r="C24" s="24">
        <v>0</v>
      </c>
    </row>
    <row r="25" spans="1:3" x14ac:dyDescent="0.25">
      <c r="A25" s="23" t="s">
        <v>30</v>
      </c>
      <c r="B25" s="24">
        <v>17059.689999999999</v>
      </c>
      <c r="C25" s="24">
        <v>0</v>
      </c>
    </row>
    <row r="26" spans="1:3" x14ac:dyDescent="0.25">
      <c r="A26" s="23" t="s">
        <v>31</v>
      </c>
      <c r="B26" s="24">
        <v>19931.439999999999</v>
      </c>
      <c r="C26" s="24">
        <v>0</v>
      </c>
    </row>
    <row r="27" spans="1:3" x14ac:dyDescent="0.25">
      <c r="A27" s="23" t="s">
        <v>32</v>
      </c>
      <c r="B27" s="24">
        <v>2124129.35</v>
      </c>
      <c r="C27" s="24">
        <v>22948.880000000001</v>
      </c>
    </row>
    <row r="28" spans="1:3" x14ac:dyDescent="0.25">
      <c r="A28" s="23" t="s">
        <v>33</v>
      </c>
      <c r="B28" s="24">
        <v>3045204.04</v>
      </c>
      <c r="C28" s="24">
        <v>5742.15</v>
      </c>
    </row>
    <row r="29" spans="1:3" x14ac:dyDescent="0.25">
      <c r="A29" s="23" t="s">
        <v>34</v>
      </c>
      <c r="B29" s="24">
        <v>52941.38</v>
      </c>
      <c r="C29" s="24">
        <v>0</v>
      </c>
    </row>
    <row r="30" spans="1:3" x14ac:dyDescent="0.25">
      <c r="A30" s="23" t="s">
        <v>35</v>
      </c>
      <c r="B30" s="24">
        <v>1049501.53</v>
      </c>
      <c r="C30" s="24">
        <v>4548.55</v>
      </c>
    </row>
    <row r="31" spans="1:3" x14ac:dyDescent="0.25">
      <c r="A31" s="23" t="s">
        <v>36</v>
      </c>
      <c r="B31" s="24">
        <v>39552.94</v>
      </c>
      <c r="C31" s="24">
        <v>300</v>
      </c>
    </row>
    <row r="32" spans="1:3" x14ac:dyDescent="0.25">
      <c r="A32" s="23" t="s">
        <v>37</v>
      </c>
      <c r="B32" s="24">
        <v>172523.31</v>
      </c>
      <c r="C32" s="24">
        <v>0</v>
      </c>
    </row>
    <row r="33" spans="1:3" x14ac:dyDescent="0.25">
      <c r="A33" s="23" t="s">
        <v>38</v>
      </c>
      <c r="B33" s="24">
        <v>65623.710000000006</v>
      </c>
      <c r="C33" s="24">
        <v>0</v>
      </c>
    </row>
    <row r="34" spans="1:3" x14ac:dyDescent="0.25">
      <c r="A34" s="23" t="s">
        <v>39</v>
      </c>
      <c r="B34" s="24">
        <v>25691.07</v>
      </c>
      <c r="C34" s="24">
        <v>0</v>
      </c>
    </row>
    <row r="35" spans="1:3" x14ac:dyDescent="0.25">
      <c r="A35" s="23" t="s">
        <v>40</v>
      </c>
      <c r="B35" s="24">
        <v>478.42</v>
      </c>
      <c r="C35" s="24">
        <v>0</v>
      </c>
    </row>
    <row r="36" spans="1:3" x14ac:dyDescent="0.25">
      <c r="A36" s="23" t="s">
        <v>41</v>
      </c>
      <c r="B36" s="24">
        <v>16951.759999999998</v>
      </c>
      <c r="C36" s="24">
        <v>0</v>
      </c>
    </row>
    <row r="37" spans="1:3" x14ac:dyDescent="0.25">
      <c r="A37" s="23" t="s">
        <v>42</v>
      </c>
      <c r="B37" s="24">
        <v>3713.53</v>
      </c>
      <c r="C37" s="24">
        <v>0</v>
      </c>
    </row>
    <row r="38" spans="1:3" x14ac:dyDescent="0.25">
      <c r="A38" s="23" t="s">
        <v>43</v>
      </c>
      <c r="B38" s="24">
        <v>250</v>
      </c>
      <c r="C38" s="24">
        <v>0</v>
      </c>
    </row>
    <row r="39" spans="1:3" x14ac:dyDescent="0.25">
      <c r="A39" s="23" t="s">
        <v>44</v>
      </c>
      <c r="B39" s="24">
        <v>4335.12</v>
      </c>
      <c r="C39" s="24">
        <v>0</v>
      </c>
    </row>
    <row r="40" spans="1:3" x14ac:dyDescent="0.25">
      <c r="A40" s="23" t="s">
        <v>45</v>
      </c>
      <c r="B40" s="24">
        <v>962172.49</v>
      </c>
      <c r="C40" s="24">
        <v>0</v>
      </c>
    </row>
    <row r="41" spans="1:3" x14ac:dyDescent="0.25">
      <c r="A41" s="23" t="s">
        <v>46</v>
      </c>
      <c r="B41" s="24">
        <v>277316.38</v>
      </c>
      <c r="C41" s="24">
        <v>2482.91</v>
      </c>
    </row>
    <row r="42" spans="1:3" x14ac:dyDescent="0.25">
      <c r="A42" s="23" t="s">
        <v>47</v>
      </c>
      <c r="B42" s="24">
        <v>206432.65</v>
      </c>
      <c r="C42" s="24">
        <v>0</v>
      </c>
    </row>
    <row r="43" spans="1:3" x14ac:dyDescent="0.25">
      <c r="A43" s="23" t="s">
        <v>48</v>
      </c>
      <c r="B43" s="24">
        <v>1091899.3999999999</v>
      </c>
      <c r="C43" s="24">
        <v>0</v>
      </c>
    </row>
    <row r="44" spans="1:3" x14ac:dyDescent="0.25">
      <c r="A44" s="23" t="s">
        <v>49</v>
      </c>
      <c r="B44" s="24">
        <v>0</v>
      </c>
      <c r="C44" s="24">
        <v>0</v>
      </c>
    </row>
    <row r="45" spans="1:3" x14ac:dyDescent="0.25">
      <c r="A45" s="23" t="s">
        <v>50</v>
      </c>
      <c r="B45" s="24">
        <v>19669.75</v>
      </c>
      <c r="C45" s="24">
        <v>6319.74</v>
      </c>
    </row>
    <row r="46" spans="1:3" x14ac:dyDescent="0.25">
      <c r="A46" s="23" t="s">
        <v>51</v>
      </c>
      <c r="B46" s="24">
        <v>260147.72</v>
      </c>
      <c r="C46" s="24">
        <v>8980.6200000000008</v>
      </c>
    </row>
    <row r="47" spans="1:3" x14ac:dyDescent="0.25">
      <c r="A47" s="23" t="s">
        <v>52</v>
      </c>
      <c r="B47" s="24">
        <v>459625.32</v>
      </c>
      <c r="C47" s="24">
        <v>12740</v>
      </c>
    </row>
    <row r="48" spans="1:3" x14ac:dyDescent="0.25">
      <c r="A48" s="23" t="s">
        <v>53</v>
      </c>
      <c r="B48" s="24">
        <v>64895.95</v>
      </c>
      <c r="C48" s="24">
        <v>11002.95</v>
      </c>
    </row>
    <row r="49" spans="1:3" x14ac:dyDescent="0.25">
      <c r="A49" s="23" t="s">
        <v>54</v>
      </c>
      <c r="B49" s="24">
        <v>292320.86</v>
      </c>
      <c r="C49" s="24">
        <v>2959.68</v>
      </c>
    </row>
    <row r="50" spans="1:3" x14ac:dyDescent="0.25">
      <c r="A50" s="23" t="s">
        <v>55</v>
      </c>
      <c r="B50" s="24">
        <v>1542052.58</v>
      </c>
      <c r="C50" s="24">
        <v>0</v>
      </c>
    </row>
    <row r="51" spans="1:3" x14ac:dyDescent="0.25">
      <c r="A51" s="23" t="s">
        <v>56</v>
      </c>
      <c r="B51" s="24">
        <v>11082.53</v>
      </c>
      <c r="C51" s="24">
        <v>0</v>
      </c>
    </row>
    <row r="52" spans="1:3" x14ac:dyDescent="0.25">
      <c r="A52" s="23" t="s">
        <v>57</v>
      </c>
      <c r="B52" s="24">
        <v>2333174.7200000002</v>
      </c>
      <c r="C52" s="24">
        <v>6796.6</v>
      </c>
    </row>
    <row r="53" spans="1:3" x14ac:dyDescent="0.25">
      <c r="A53" s="23" t="s">
        <v>58</v>
      </c>
      <c r="B53" s="24">
        <v>3575384.53</v>
      </c>
      <c r="C53" s="24">
        <v>26554.99</v>
      </c>
    </row>
    <row r="54" spans="1:3" x14ac:dyDescent="0.25">
      <c r="A54" s="23" t="s">
        <v>59</v>
      </c>
      <c r="B54" s="24">
        <v>69217.55</v>
      </c>
      <c r="C54" s="24">
        <v>0</v>
      </c>
    </row>
    <row r="55" spans="1:3" x14ac:dyDescent="0.25">
      <c r="A55" s="23" t="s">
        <v>60</v>
      </c>
      <c r="B55" s="24">
        <v>4207139.21</v>
      </c>
      <c r="C55" s="24">
        <v>80193.509999999995</v>
      </c>
    </row>
    <row r="56" spans="1:3" x14ac:dyDescent="0.25">
      <c r="A56" s="23" t="s">
        <v>61</v>
      </c>
      <c r="B56" s="24">
        <v>2203011.4300000002</v>
      </c>
      <c r="C56" s="24">
        <v>21984.36</v>
      </c>
    </row>
    <row r="57" spans="1:3" x14ac:dyDescent="0.25">
      <c r="A57" s="23" t="s">
        <v>62</v>
      </c>
      <c r="B57" s="24">
        <v>667413.56999999995</v>
      </c>
      <c r="C57" s="24">
        <v>6214.3</v>
      </c>
    </row>
    <row r="58" spans="1:3" x14ac:dyDescent="0.25">
      <c r="A58" s="23" t="s">
        <v>63</v>
      </c>
      <c r="B58" s="24">
        <v>3639910.49</v>
      </c>
      <c r="C58" s="24">
        <v>36946.980000000003</v>
      </c>
    </row>
    <row r="59" spans="1:3" x14ac:dyDescent="0.25">
      <c r="A59" s="23" t="s">
        <v>64</v>
      </c>
      <c r="B59" s="24">
        <v>1309789.22</v>
      </c>
      <c r="C59" s="24">
        <v>17134.16</v>
      </c>
    </row>
    <row r="60" spans="1:3" x14ac:dyDescent="0.25">
      <c r="A60" s="23" t="s">
        <v>65</v>
      </c>
      <c r="B60" s="24">
        <v>97498.98</v>
      </c>
      <c r="C60" s="24">
        <v>951.88</v>
      </c>
    </row>
    <row r="61" spans="1:3" x14ac:dyDescent="0.25">
      <c r="A61" s="23" t="s">
        <v>66</v>
      </c>
      <c r="B61" s="24">
        <v>378120.38</v>
      </c>
      <c r="C61" s="24">
        <v>10854.14</v>
      </c>
    </row>
    <row r="62" spans="1:3" x14ac:dyDescent="0.25">
      <c r="A62" s="23" t="s">
        <v>67</v>
      </c>
      <c r="B62" s="24">
        <v>296946.49</v>
      </c>
      <c r="C62" s="24">
        <v>3104.49</v>
      </c>
    </row>
    <row r="63" spans="1:3" x14ac:dyDescent="0.25">
      <c r="A63" s="23" t="s">
        <v>68</v>
      </c>
      <c r="B63" s="24">
        <v>156802.94</v>
      </c>
      <c r="C63" s="24">
        <v>0</v>
      </c>
    </row>
    <row r="64" spans="1:3" x14ac:dyDescent="0.25">
      <c r="A64" s="23" t="s">
        <v>69</v>
      </c>
      <c r="B64" s="24">
        <v>65000</v>
      </c>
      <c r="C64" s="24">
        <v>0</v>
      </c>
    </row>
    <row r="65" spans="1:3" x14ac:dyDescent="0.25">
      <c r="A65" s="23" t="s">
        <v>70</v>
      </c>
      <c r="B65" s="24">
        <v>29964</v>
      </c>
      <c r="C65" s="24">
        <v>0</v>
      </c>
    </row>
    <row r="66" spans="1:3" x14ac:dyDescent="0.25">
      <c r="A66" s="23" t="s">
        <v>71</v>
      </c>
      <c r="B66" s="24">
        <v>369494.35</v>
      </c>
      <c r="C66" s="24">
        <v>0</v>
      </c>
    </row>
    <row r="67" spans="1:3" x14ac:dyDescent="0.25">
      <c r="A67" s="23" t="s">
        <v>79</v>
      </c>
      <c r="B67" s="24">
        <v>110067975.37999998</v>
      </c>
      <c r="C67" s="24">
        <v>1193885.5499999998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showGridLines="0" topLeftCell="A5" zoomScale="120" zoomScaleNormal="120" workbookViewId="0">
      <selection activeCell="A5" sqref="A5:J68"/>
    </sheetView>
  </sheetViews>
  <sheetFormatPr baseColWidth="10" defaultColWidth="9.140625" defaultRowHeight="15" x14ac:dyDescent="0.25"/>
  <cols>
    <col min="1" max="1" width="63.85546875" style="4" customWidth="1"/>
    <col min="2" max="3" width="11.7109375" style="4" bestFit="1" customWidth="1"/>
    <col min="4" max="4" width="13.5703125" style="4" bestFit="1" customWidth="1"/>
    <col min="5" max="5" width="17.140625" style="4" bestFit="1" customWidth="1"/>
    <col min="6" max="6" width="18.42578125" style="4" bestFit="1" customWidth="1"/>
    <col min="7" max="7" width="11.85546875" style="4" customWidth="1"/>
    <col min="8" max="8" width="13.5703125" style="4" bestFit="1" customWidth="1"/>
    <col min="9" max="9" width="17.28515625" customWidth="1"/>
    <col min="10" max="10" width="18" customWidth="1"/>
    <col min="11" max="16384" width="9.140625" style="4"/>
  </cols>
  <sheetData>
    <row r="1" spans="1:10" customFormat="1" x14ac:dyDescent="0.25">
      <c r="A1" s="14" t="s">
        <v>73</v>
      </c>
      <c r="B1" s="15"/>
      <c r="C1" s="15"/>
      <c r="D1" s="15"/>
    </row>
    <row r="2" spans="1:10" customFormat="1" x14ac:dyDescent="0.25">
      <c r="A2" s="16" t="s">
        <v>75</v>
      </c>
    </row>
    <row r="3" spans="1:10" customFormat="1" x14ac:dyDescent="0.25">
      <c r="A3" s="16" t="s">
        <v>74</v>
      </c>
    </row>
    <row r="4" spans="1:10" customFormat="1" x14ac:dyDescent="0.25">
      <c r="A4" s="1" t="s">
        <v>0</v>
      </c>
    </row>
    <row r="5" spans="1:10" ht="22.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17" t="s">
        <v>76</v>
      </c>
      <c r="J5" s="18" t="s">
        <v>77</v>
      </c>
    </row>
    <row r="6" spans="1:10" x14ac:dyDescent="0.25">
      <c r="A6" s="5" t="s">
        <v>9</v>
      </c>
      <c r="B6" s="6">
        <v>114000</v>
      </c>
      <c r="C6" s="6">
        <v>114000</v>
      </c>
      <c r="D6" s="6">
        <v>5256.63</v>
      </c>
      <c r="E6" s="6">
        <v>108743.37</v>
      </c>
      <c r="F6" s="6">
        <v>108743.37</v>
      </c>
      <c r="G6" s="6">
        <v>108743.37</v>
      </c>
      <c r="H6" s="7">
        <v>0</v>
      </c>
      <c r="I6" s="19">
        <f>E6/C6</f>
        <v>0.9538892105263157</v>
      </c>
      <c r="J6" s="20">
        <f>F6/C6</f>
        <v>0.9538892105263157</v>
      </c>
    </row>
    <row r="7" spans="1:10" x14ac:dyDescent="0.25">
      <c r="A7" s="5" t="s">
        <v>10</v>
      </c>
      <c r="B7" s="6">
        <v>19303450</v>
      </c>
      <c r="C7" s="6">
        <v>19303450</v>
      </c>
      <c r="D7" s="6">
        <v>269918.78999999998</v>
      </c>
      <c r="E7" s="6">
        <v>19033531.210000001</v>
      </c>
      <c r="F7" s="6">
        <v>19033531.210000001</v>
      </c>
      <c r="G7" s="6">
        <v>19033531.210000001</v>
      </c>
      <c r="H7" s="7">
        <v>0</v>
      </c>
      <c r="I7" s="19">
        <f t="shared" ref="I7:I69" si="0">E7/C7</f>
        <v>0.98601707000562078</v>
      </c>
      <c r="J7" s="20">
        <f t="shared" ref="J7:J69" si="1">F7/C7</f>
        <v>0.98601707000562078</v>
      </c>
    </row>
    <row r="8" spans="1:10" x14ac:dyDescent="0.25">
      <c r="A8" s="11" t="s">
        <v>11</v>
      </c>
      <c r="B8" s="12">
        <v>20075942</v>
      </c>
      <c r="C8" s="12">
        <v>20075942</v>
      </c>
      <c r="D8" s="12">
        <v>241728.51</v>
      </c>
      <c r="E8" s="6">
        <v>19834213.489999998</v>
      </c>
      <c r="F8" s="6">
        <v>19834213.489999998</v>
      </c>
      <c r="G8" s="6">
        <v>19834213.489999998</v>
      </c>
      <c r="H8" s="7">
        <v>0</v>
      </c>
      <c r="I8" s="19">
        <f t="shared" si="0"/>
        <v>0.98795929426375106</v>
      </c>
      <c r="J8" s="20">
        <f t="shared" si="1"/>
        <v>0.98795929426375106</v>
      </c>
    </row>
    <row r="9" spans="1:10" x14ac:dyDescent="0.25">
      <c r="A9" s="11" t="s">
        <v>12</v>
      </c>
      <c r="B9" s="12">
        <v>17184207</v>
      </c>
      <c r="C9" s="12">
        <v>17184207</v>
      </c>
      <c r="D9" s="12">
        <v>473804.58</v>
      </c>
      <c r="E9" s="6">
        <v>16710402.42</v>
      </c>
      <c r="F9" s="6">
        <v>16710402.42</v>
      </c>
      <c r="G9" s="6">
        <v>16710402.42</v>
      </c>
      <c r="H9" s="7">
        <v>0</v>
      </c>
      <c r="I9" s="19">
        <f t="shared" si="0"/>
        <v>0.97242790545993774</v>
      </c>
      <c r="J9" s="20">
        <f t="shared" si="1"/>
        <v>0.97242790545993774</v>
      </c>
    </row>
    <row r="10" spans="1:10" x14ac:dyDescent="0.25">
      <c r="A10" s="11" t="s">
        <v>13</v>
      </c>
      <c r="B10" s="12">
        <v>2538288</v>
      </c>
      <c r="C10" s="12">
        <v>2538288</v>
      </c>
      <c r="D10" s="12">
        <v>-211270.66</v>
      </c>
      <c r="E10" s="6">
        <v>2749558.66</v>
      </c>
      <c r="F10" s="6">
        <v>2749558.66</v>
      </c>
      <c r="G10" s="6">
        <v>2749558.66</v>
      </c>
      <c r="H10" s="7">
        <v>0</v>
      </c>
      <c r="I10" s="19">
        <f t="shared" si="0"/>
        <v>1.083233525904074</v>
      </c>
      <c r="J10" s="20">
        <f t="shared" si="1"/>
        <v>1.083233525904074</v>
      </c>
    </row>
    <row r="11" spans="1:10" x14ac:dyDescent="0.25">
      <c r="A11" s="11" t="s">
        <v>14</v>
      </c>
      <c r="B11" s="12">
        <v>237800</v>
      </c>
      <c r="C11" s="12">
        <v>237800</v>
      </c>
      <c r="D11" s="12">
        <v>4186.25</v>
      </c>
      <c r="E11" s="6">
        <v>233613.75</v>
      </c>
      <c r="F11" s="6">
        <v>233613.75</v>
      </c>
      <c r="G11" s="6">
        <v>233613.75</v>
      </c>
      <c r="H11" s="7">
        <v>0</v>
      </c>
      <c r="I11" s="19">
        <f t="shared" si="0"/>
        <v>0.98239592094196804</v>
      </c>
      <c r="J11" s="20">
        <f t="shared" si="1"/>
        <v>0.98239592094196804</v>
      </c>
    </row>
    <row r="12" spans="1:10" x14ac:dyDescent="0.25">
      <c r="A12" s="11" t="s">
        <v>15</v>
      </c>
      <c r="B12" s="12">
        <v>5786078</v>
      </c>
      <c r="C12" s="12">
        <v>5786078</v>
      </c>
      <c r="D12" s="12">
        <v>-34981.81</v>
      </c>
      <c r="E12" s="6">
        <v>5821059.8099999996</v>
      </c>
      <c r="F12" s="6">
        <v>5821059.8099999996</v>
      </c>
      <c r="G12" s="6">
        <v>5821059.8099999996</v>
      </c>
      <c r="H12" s="7">
        <v>0</v>
      </c>
      <c r="I12" s="19">
        <f t="shared" si="0"/>
        <v>1.0060458586973766</v>
      </c>
      <c r="J12" s="20">
        <f t="shared" si="1"/>
        <v>1.0060458586973766</v>
      </c>
    </row>
    <row r="13" spans="1:10" x14ac:dyDescent="0.25">
      <c r="A13" s="11" t="s">
        <v>16</v>
      </c>
      <c r="B13" s="12">
        <v>9967281</v>
      </c>
      <c r="C13" s="12">
        <v>9967281</v>
      </c>
      <c r="D13" s="12">
        <v>-409209.25</v>
      </c>
      <c r="E13" s="6">
        <v>10376490.25</v>
      </c>
      <c r="F13" s="6">
        <v>10376490.25</v>
      </c>
      <c r="G13" s="6">
        <v>9507601.1999999993</v>
      </c>
      <c r="H13" s="7">
        <v>868889.05</v>
      </c>
      <c r="I13" s="19">
        <f t="shared" si="0"/>
        <v>1.0410552536845303</v>
      </c>
      <c r="J13" s="20">
        <f t="shared" si="1"/>
        <v>1.0410552536845303</v>
      </c>
    </row>
    <row r="14" spans="1:10" x14ac:dyDescent="0.25">
      <c r="A14" s="11" t="s">
        <v>17</v>
      </c>
      <c r="B14" s="12">
        <v>148000</v>
      </c>
      <c r="C14" s="12">
        <v>148000</v>
      </c>
      <c r="D14" s="12">
        <v>-8557.06</v>
      </c>
      <c r="E14" s="6">
        <v>156557.06</v>
      </c>
      <c r="F14" s="6">
        <v>156557.06</v>
      </c>
      <c r="G14" s="6">
        <v>156557.06</v>
      </c>
      <c r="H14" s="7">
        <v>0</v>
      </c>
      <c r="I14" s="19">
        <f t="shared" si="0"/>
        <v>1.0578179729729729</v>
      </c>
      <c r="J14" s="20">
        <f t="shared" si="1"/>
        <v>1.0578179729729729</v>
      </c>
    </row>
    <row r="15" spans="1:10" x14ac:dyDescent="0.25">
      <c r="A15" s="11" t="s">
        <v>18</v>
      </c>
      <c r="B15" s="12">
        <v>17000</v>
      </c>
      <c r="C15" s="12">
        <v>17000</v>
      </c>
      <c r="D15" s="12">
        <v>2157.04</v>
      </c>
      <c r="E15" s="12">
        <v>14842.96</v>
      </c>
      <c r="F15" s="12">
        <v>14842.96</v>
      </c>
      <c r="G15" s="12">
        <v>14842.96</v>
      </c>
      <c r="H15" s="13">
        <v>0</v>
      </c>
      <c r="I15" s="19">
        <f t="shared" si="0"/>
        <v>0.87311529411764699</v>
      </c>
      <c r="J15" s="20">
        <f t="shared" si="1"/>
        <v>0.87311529411764699</v>
      </c>
    </row>
    <row r="16" spans="1:10" x14ac:dyDescent="0.25">
      <c r="A16" s="5" t="s">
        <v>19</v>
      </c>
      <c r="B16" s="6">
        <v>290000</v>
      </c>
      <c r="C16" s="6">
        <v>290000</v>
      </c>
      <c r="D16" s="6">
        <v>248427.34</v>
      </c>
      <c r="E16" s="6">
        <v>41572.660000000003</v>
      </c>
      <c r="F16" s="6">
        <v>41572.660000000003</v>
      </c>
      <c r="G16" s="6">
        <v>41572.660000000003</v>
      </c>
      <c r="H16" s="7">
        <v>0</v>
      </c>
      <c r="I16" s="19">
        <f t="shared" si="0"/>
        <v>0.14335400000000001</v>
      </c>
      <c r="J16" s="20">
        <f t="shared" si="1"/>
        <v>0.14335400000000001</v>
      </c>
    </row>
    <row r="17" spans="1:10" x14ac:dyDescent="0.25">
      <c r="A17" s="5" t="s">
        <v>20</v>
      </c>
      <c r="B17" s="6">
        <v>1292200</v>
      </c>
      <c r="C17" s="6">
        <v>1292517.8500000001</v>
      </c>
      <c r="D17" s="6">
        <v>42145.35</v>
      </c>
      <c r="E17" s="6">
        <v>1250372.5</v>
      </c>
      <c r="F17" s="6">
        <v>1250372.5</v>
      </c>
      <c r="G17" s="6">
        <v>1238360.18</v>
      </c>
      <c r="H17" s="7">
        <v>12012.32</v>
      </c>
      <c r="I17" s="19">
        <f t="shared" si="0"/>
        <v>0.967392829429783</v>
      </c>
      <c r="J17" s="20">
        <f t="shared" si="1"/>
        <v>0.967392829429783</v>
      </c>
    </row>
    <row r="18" spans="1:10" x14ac:dyDescent="0.25">
      <c r="A18" s="5" t="s">
        <v>21</v>
      </c>
      <c r="B18" s="6">
        <v>276275</v>
      </c>
      <c r="C18" s="6">
        <v>210737.95</v>
      </c>
      <c r="D18" s="6">
        <v>6057.17</v>
      </c>
      <c r="E18" s="6">
        <v>204680.78</v>
      </c>
      <c r="F18" s="6">
        <v>204680.78</v>
      </c>
      <c r="G18" s="6">
        <v>204680.78</v>
      </c>
      <c r="H18" s="7">
        <v>0</v>
      </c>
      <c r="I18" s="19">
        <f t="shared" si="0"/>
        <v>0.9712573364218452</v>
      </c>
      <c r="J18" s="20">
        <f t="shared" si="1"/>
        <v>0.9712573364218452</v>
      </c>
    </row>
    <row r="19" spans="1:10" x14ac:dyDescent="0.25">
      <c r="A19" s="5" t="s">
        <v>22</v>
      </c>
      <c r="B19" s="6">
        <v>4000</v>
      </c>
      <c r="C19" s="6">
        <v>4000</v>
      </c>
      <c r="D19" s="6">
        <v>1833.44</v>
      </c>
      <c r="E19" s="6">
        <v>2166.56</v>
      </c>
      <c r="F19" s="6">
        <v>2166.56</v>
      </c>
      <c r="G19" s="6">
        <v>2166.56</v>
      </c>
      <c r="H19" s="7">
        <v>0</v>
      </c>
      <c r="I19" s="19">
        <f t="shared" si="0"/>
        <v>0.54164000000000001</v>
      </c>
      <c r="J19" s="20">
        <f t="shared" si="1"/>
        <v>0.54164000000000001</v>
      </c>
    </row>
    <row r="20" spans="1:10" x14ac:dyDescent="0.25">
      <c r="A20" s="5" t="s">
        <v>23</v>
      </c>
      <c r="B20" s="6">
        <v>4950</v>
      </c>
      <c r="C20" s="6">
        <v>6462.2</v>
      </c>
      <c r="D20" s="6">
        <v>-19626.53</v>
      </c>
      <c r="E20" s="6">
        <v>26088.73</v>
      </c>
      <c r="F20" s="6">
        <v>26088.73</v>
      </c>
      <c r="G20" s="6">
        <v>26088.73</v>
      </c>
      <c r="H20" s="7">
        <v>0</v>
      </c>
      <c r="I20" s="19">
        <f t="shared" si="0"/>
        <v>4.0371282225867349</v>
      </c>
      <c r="J20" s="20">
        <f t="shared" si="1"/>
        <v>4.0371282225867349</v>
      </c>
    </row>
    <row r="21" spans="1:10" x14ac:dyDescent="0.25">
      <c r="A21" s="5" t="s">
        <v>24</v>
      </c>
      <c r="B21" s="6">
        <v>293450</v>
      </c>
      <c r="C21" s="6">
        <v>307424.28999999998</v>
      </c>
      <c r="D21" s="6">
        <v>19880.93</v>
      </c>
      <c r="E21" s="6">
        <v>287543.36</v>
      </c>
      <c r="F21" s="6">
        <v>287543.36</v>
      </c>
      <c r="G21" s="6">
        <v>270935.84000000003</v>
      </c>
      <c r="H21" s="7">
        <v>16607.52</v>
      </c>
      <c r="I21" s="19">
        <f t="shared" si="0"/>
        <v>0.93533064677485311</v>
      </c>
      <c r="J21" s="20">
        <f t="shared" si="1"/>
        <v>0.93533064677485311</v>
      </c>
    </row>
    <row r="22" spans="1:10" x14ac:dyDescent="0.25">
      <c r="A22" s="5" t="s">
        <v>25</v>
      </c>
      <c r="B22" s="6">
        <v>104600</v>
      </c>
      <c r="C22" s="6">
        <v>96000</v>
      </c>
      <c r="D22" s="6">
        <v>49525.19</v>
      </c>
      <c r="E22" s="6">
        <v>46474.81</v>
      </c>
      <c r="F22" s="6">
        <v>46474.81</v>
      </c>
      <c r="G22" s="6">
        <v>46474.81</v>
      </c>
      <c r="H22" s="7">
        <v>0</v>
      </c>
      <c r="I22" s="19">
        <f t="shared" si="0"/>
        <v>0.48411260416666663</v>
      </c>
      <c r="J22" s="20">
        <f t="shared" si="1"/>
        <v>0.48411260416666663</v>
      </c>
    </row>
    <row r="23" spans="1:10" x14ac:dyDescent="0.25">
      <c r="A23" s="5" t="s">
        <v>26</v>
      </c>
      <c r="B23" s="6">
        <v>306384</v>
      </c>
      <c r="C23" s="6">
        <v>311251.57</v>
      </c>
      <c r="D23" s="6">
        <v>60195.65</v>
      </c>
      <c r="E23" s="6">
        <v>251055.92</v>
      </c>
      <c r="F23" s="6">
        <v>251055.92</v>
      </c>
      <c r="G23" s="6">
        <v>251055.92</v>
      </c>
      <c r="H23" s="7">
        <v>0</v>
      </c>
      <c r="I23" s="19">
        <f t="shared" si="0"/>
        <v>0.80660129682237425</v>
      </c>
      <c r="J23" s="20">
        <f t="shared" si="1"/>
        <v>0.80660129682237425</v>
      </c>
    </row>
    <row r="24" spans="1:10" x14ac:dyDescent="0.25">
      <c r="A24" s="5" t="s">
        <v>27</v>
      </c>
      <c r="B24" s="6">
        <v>2602266</v>
      </c>
      <c r="C24" s="6">
        <v>2529925.7599999998</v>
      </c>
      <c r="D24" s="6">
        <v>203855.8</v>
      </c>
      <c r="E24" s="6">
        <v>2326069.96</v>
      </c>
      <c r="F24" s="6">
        <v>2133551.62</v>
      </c>
      <c r="G24" s="6">
        <v>2125935.85</v>
      </c>
      <c r="H24" s="7">
        <v>7615.77</v>
      </c>
      <c r="I24" s="19">
        <f t="shared" si="0"/>
        <v>0.9194222205160677</v>
      </c>
      <c r="J24" s="20">
        <f t="shared" si="1"/>
        <v>0.84332578201820452</v>
      </c>
    </row>
    <row r="25" spans="1:10" x14ac:dyDescent="0.25">
      <c r="A25" s="5" t="s">
        <v>28</v>
      </c>
      <c r="B25" s="6">
        <v>521087</v>
      </c>
      <c r="C25" s="6">
        <v>521087</v>
      </c>
      <c r="D25" s="6">
        <v>58548.47</v>
      </c>
      <c r="E25" s="6">
        <v>462538.53</v>
      </c>
      <c r="F25" s="6">
        <v>462538.53</v>
      </c>
      <c r="G25" s="6">
        <v>462538.53</v>
      </c>
      <c r="H25" s="7">
        <v>0</v>
      </c>
      <c r="I25" s="19">
        <f t="shared" si="0"/>
        <v>0.88764166060561867</v>
      </c>
      <c r="J25" s="20">
        <f t="shared" si="1"/>
        <v>0.88764166060561867</v>
      </c>
    </row>
    <row r="26" spans="1:10" x14ac:dyDescent="0.25">
      <c r="A26" s="5" t="s">
        <v>29</v>
      </c>
      <c r="B26" s="6">
        <v>6505</v>
      </c>
      <c r="C26" s="6">
        <v>6505</v>
      </c>
      <c r="D26" s="6">
        <v>2834.19</v>
      </c>
      <c r="E26" s="6">
        <v>3670.81</v>
      </c>
      <c r="F26" s="6">
        <v>3670.81</v>
      </c>
      <c r="G26" s="6">
        <v>3670.81</v>
      </c>
      <c r="H26" s="7">
        <v>0</v>
      </c>
      <c r="I26" s="19">
        <f t="shared" si="0"/>
        <v>0.56430591852421219</v>
      </c>
      <c r="J26" s="20">
        <f t="shared" si="1"/>
        <v>0.56430591852421219</v>
      </c>
    </row>
    <row r="27" spans="1:10" x14ac:dyDescent="0.25">
      <c r="A27" s="5" t="s">
        <v>30</v>
      </c>
      <c r="B27" s="6">
        <v>44500</v>
      </c>
      <c r="C27" s="6">
        <v>15814.03</v>
      </c>
      <c r="D27" s="6">
        <v>-1245.6600000000001</v>
      </c>
      <c r="E27" s="6">
        <v>17059.689999999999</v>
      </c>
      <c r="F27" s="6">
        <v>17059.689999999999</v>
      </c>
      <c r="G27" s="6">
        <v>17059.689999999999</v>
      </c>
      <c r="H27" s="7">
        <v>0</v>
      </c>
      <c r="I27" s="19">
        <f t="shared" si="0"/>
        <v>1.0787692953662031</v>
      </c>
      <c r="J27" s="20">
        <f t="shared" si="1"/>
        <v>1.0787692953662031</v>
      </c>
    </row>
    <row r="28" spans="1:10" x14ac:dyDescent="0.25">
      <c r="A28" s="5" t="s">
        <v>31</v>
      </c>
      <c r="B28" s="6">
        <v>5000</v>
      </c>
      <c r="C28" s="6">
        <v>5000</v>
      </c>
      <c r="D28" s="6">
        <v>-14931.44</v>
      </c>
      <c r="E28" s="6">
        <v>19931.439999999999</v>
      </c>
      <c r="F28" s="6">
        <v>19931.439999999999</v>
      </c>
      <c r="G28" s="6">
        <v>19931.439999999999</v>
      </c>
      <c r="H28" s="7">
        <v>0</v>
      </c>
      <c r="I28" s="19">
        <f t="shared" si="0"/>
        <v>3.9862879999999996</v>
      </c>
      <c r="J28" s="20">
        <f t="shared" si="1"/>
        <v>3.9862879999999996</v>
      </c>
    </row>
    <row r="29" spans="1:10" x14ac:dyDescent="0.25">
      <c r="A29" s="5" t="s">
        <v>32</v>
      </c>
      <c r="B29" s="6">
        <v>3158254</v>
      </c>
      <c r="C29" s="6">
        <v>6025352.8300000001</v>
      </c>
      <c r="D29" s="6">
        <v>3840309.43</v>
      </c>
      <c r="E29" s="6">
        <v>2147078.23</v>
      </c>
      <c r="F29" s="6">
        <v>2147078.23</v>
      </c>
      <c r="G29" s="6">
        <v>2124129.35</v>
      </c>
      <c r="H29" s="7">
        <v>22948.880000000001</v>
      </c>
      <c r="I29" s="19">
        <f t="shared" si="0"/>
        <v>0.35634066428604477</v>
      </c>
      <c r="J29" s="20">
        <f t="shared" si="1"/>
        <v>0.35634066428604477</v>
      </c>
    </row>
    <row r="30" spans="1:10" x14ac:dyDescent="0.25">
      <c r="A30" s="5" t="s">
        <v>33</v>
      </c>
      <c r="B30" s="6">
        <v>3268660</v>
      </c>
      <c r="C30" s="6">
        <v>3232612.32</v>
      </c>
      <c r="D30" s="6">
        <v>181666.13</v>
      </c>
      <c r="E30" s="6">
        <v>3050946.19</v>
      </c>
      <c r="F30" s="6">
        <v>3050946.19</v>
      </c>
      <c r="G30" s="6">
        <v>3045204.04</v>
      </c>
      <c r="H30" s="7">
        <v>5742.15</v>
      </c>
      <c r="I30" s="19">
        <f t="shared" si="0"/>
        <v>0.9438020671776689</v>
      </c>
      <c r="J30" s="20">
        <f t="shared" si="1"/>
        <v>0.9438020671776689</v>
      </c>
    </row>
    <row r="31" spans="1:10" x14ac:dyDescent="0.25">
      <c r="A31" s="5" t="s">
        <v>34</v>
      </c>
      <c r="B31" s="6">
        <v>73750</v>
      </c>
      <c r="C31" s="6">
        <v>77673</v>
      </c>
      <c r="D31" s="6">
        <v>24731.62</v>
      </c>
      <c r="E31" s="6">
        <v>52941.38</v>
      </c>
      <c r="F31" s="6">
        <v>52941.38</v>
      </c>
      <c r="G31" s="6">
        <v>52941.38</v>
      </c>
      <c r="H31" s="7">
        <v>0</v>
      </c>
      <c r="I31" s="19">
        <f t="shared" si="0"/>
        <v>0.68159308897557702</v>
      </c>
      <c r="J31" s="20">
        <f t="shared" si="1"/>
        <v>0.68159308897557702</v>
      </c>
    </row>
    <row r="32" spans="1:10" x14ac:dyDescent="0.25">
      <c r="A32" s="5" t="s">
        <v>35</v>
      </c>
      <c r="B32" s="6">
        <v>1522410</v>
      </c>
      <c r="C32" s="6">
        <v>1476731.13</v>
      </c>
      <c r="D32" s="6">
        <v>420803.61</v>
      </c>
      <c r="E32" s="6">
        <v>1054050.08</v>
      </c>
      <c r="F32" s="6">
        <v>1054050.08</v>
      </c>
      <c r="G32" s="6">
        <v>1049501.53</v>
      </c>
      <c r="H32" s="7">
        <v>4548.55</v>
      </c>
      <c r="I32" s="19">
        <f t="shared" si="0"/>
        <v>0.71377250644130474</v>
      </c>
      <c r="J32" s="20">
        <f t="shared" si="1"/>
        <v>0.71377250644130474</v>
      </c>
    </row>
    <row r="33" spans="1:10" x14ac:dyDescent="0.25">
      <c r="A33" s="5" t="s">
        <v>36</v>
      </c>
      <c r="B33" s="6">
        <v>174780</v>
      </c>
      <c r="C33" s="6">
        <v>173780</v>
      </c>
      <c r="D33" s="6">
        <v>133927.06</v>
      </c>
      <c r="E33" s="6">
        <v>39852.94</v>
      </c>
      <c r="F33" s="6">
        <v>39852.94</v>
      </c>
      <c r="G33" s="6">
        <v>39552.94</v>
      </c>
      <c r="H33" s="7">
        <v>300</v>
      </c>
      <c r="I33" s="19">
        <f t="shared" si="0"/>
        <v>0.229329842329382</v>
      </c>
      <c r="J33" s="20">
        <f t="shared" si="1"/>
        <v>0.229329842329382</v>
      </c>
    </row>
    <row r="34" spans="1:10" x14ac:dyDescent="0.25">
      <c r="A34" s="5" t="s">
        <v>37</v>
      </c>
      <c r="B34" s="6">
        <v>171500</v>
      </c>
      <c r="C34" s="6">
        <v>170413.42</v>
      </c>
      <c r="D34" s="6">
        <v>-2109.89</v>
      </c>
      <c r="E34" s="6">
        <v>172523.31</v>
      </c>
      <c r="F34" s="6">
        <v>172523.31</v>
      </c>
      <c r="G34" s="6">
        <v>172523.31</v>
      </c>
      <c r="H34" s="7">
        <v>0</v>
      </c>
      <c r="I34" s="19">
        <f t="shared" si="0"/>
        <v>1.0123810084909979</v>
      </c>
      <c r="J34" s="20">
        <f t="shared" si="1"/>
        <v>1.0123810084909979</v>
      </c>
    </row>
    <row r="35" spans="1:10" x14ac:dyDescent="0.25">
      <c r="A35" s="5" t="s">
        <v>38</v>
      </c>
      <c r="B35" s="6">
        <v>72480</v>
      </c>
      <c r="C35" s="6">
        <v>70065</v>
      </c>
      <c r="D35" s="6">
        <v>4441.29</v>
      </c>
      <c r="E35" s="6">
        <v>65623.710000000006</v>
      </c>
      <c r="F35" s="6">
        <v>65623.710000000006</v>
      </c>
      <c r="G35" s="6">
        <v>65623.710000000006</v>
      </c>
      <c r="H35" s="7">
        <v>0</v>
      </c>
      <c r="I35" s="19">
        <f t="shared" si="0"/>
        <v>0.93661186041532873</v>
      </c>
      <c r="J35" s="20">
        <f t="shared" si="1"/>
        <v>0.93661186041532873</v>
      </c>
    </row>
    <row r="36" spans="1:10" x14ac:dyDescent="0.25">
      <c r="A36" s="5" t="s">
        <v>39</v>
      </c>
      <c r="B36" s="6">
        <v>25692</v>
      </c>
      <c r="C36" s="6">
        <v>25692</v>
      </c>
      <c r="D36" s="6">
        <v>0.93</v>
      </c>
      <c r="E36" s="6">
        <v>25691.07</v>
      </c>
      <c r="F36" s="6">
        <v>25691.07</v>
      </c>
      <c r="G36" s="6">
        <v>25691.07</v>
      </c>
      <c r="H36" s="7">
        <v>0</v>
      </c>
      <c r="I36" s="19">
        <f t="shared" si="0"/>
        <v>0.99996380196170009</v>
      </c>
      <c r="J36" s="20">
        <f t="shared" si="1"/>
        <v>0.99996380196170009</v>
      </c>
    </row>
    <row r="37" spans="1:10" x14ac:dyDescent="0.25">
      <c r="A37" s="5" t="s">
        <v>40</v>
      </c>
      <c r="B37" s="6">
        <v>500</v>
      </c>
      <c r="C37" s="6">
        <v>500</v>
      </c>
      <c r="D37" s="6">
        <v>21.58</v>
      </c>
      <c r="E37" s="6">
        <v>478.42</v>
      </c>
      <c r="F37" s="6">
        <v>478.42</v>
      </c>
      <c r="G37" s="6">
        <v>478.42</v>
      </c>
      <c r="H37" s="7">
        <v>0</v>
      </c>
      <c r="I37" s="19">
        <f t="shared" si="0"/>
        <v>0.95684000000000002</v>
      </c>
      <c r="J37" s="20">
        <f t="shared" si="1"/>
        <v>0.95684000000000002</v>
      </c>
    </row>
    <row r="38" spans="1:10" x14ac:dyDescent="0.25">
      <c r="A38" s="5" t="s">
        <v>41</v>
      </c>
      <c r="B38" s="6">
        <v>4900</v>
      </c>
      <c r="C38" s="6">
        <v>21781.43</v>
      </c>
      <c r="D38" s="6">
        <v>4829.67</v>
      </c>
      <c r="E38" s="6">
        <v>16951.759999999998</v>
      </c>
      <c r="F38" s="6">
        <v>16951.759999999998</v>
      </c>
      <c r="G38" s="6">
        <v>16951.759999999998</v>
      </c>
      <c r="H38" s="7">
        <v>0</v>
      </c>
      <c r="I38" s="19">
        <f t="shared" si="0"/>
        <v>0.77826662436763783</v>
      </c>
      <c r="J38" s="20">
        <f t="shared" si="1"/>
        <v>0.77826662436763783</v>
      </c>
    </row>
    <row r="39" spans="1:10" x14ac:dyDescent="0.25">
      <c r="A39" s="5" t="s">
        <v>42</v>
      </c>
      <c r="B39" s="6">
        <v>5000</v>
      </c>
      <c r="C39" s="6">
        <v>5000</v>
      </c>
      <c r="D39" s="6">
        <v>1286.47</v>
      </c>
      <c r="E39" s="6">
        <v>3713.53</v>
      </c>
      <c r="F39" s="6">
        <v>3713.53</v>
      </c>
      <c r="G39" s="6">
        <v>3713.53</v>
      </c>
      <c r="H39" s="7">
        <v>0</v>
      </c>
      <c r="I39" s="19">
        <f t="shared" si="0"/>
        <v>0.74270600000000009</v>
      </c>
      <c r="J39" s="20">
        <f t="shared" si="1"/>
        <v>0.74270600000000009</v>
      </c>
    </row>
    <row r="40" spans="1:10" x14ac:dyDescent="0.25">
      <c r="A40" s="5" t="s">
        <v>43</v>
      </c>
      <c r="B40" s="6">
        <v>3000</v>
      </c>
      <c r="C40" s="6">
        <v>250</v>
      </c>
      <c r="D40" s="6">
        <v>0</v>
      </c>
      <c r="E40" s="6">
        <v>250</v>
      </c>
      <c r="F40" s="6">
        <v>250</v>
      </c>
      <c r="G40" s="6">
        <v>250</v>
      </c>
      <c r="H40" s="7">
        <v>0</v>
      </c>
      <c r="I40" s="19">
        <f t="shared" si="0"/>
        <v>1</v>
      </c>
      <c r="J40" s="20">
        <f t="shared" si="1"/>
        <v>1</v>
      </c>
    </row>
    <row r="41" spans="1:10" x14ac:dyDescent="0.25">
      <c r="A41" s="5" t="s">
        <v>44</v>
      </c>
      <c r="B41" s="6">
        <v>4992</v>
      </c>
      <c r="C41" s="6">
        <v>4992</v>
      </c>
      <c r="D41" s="6">
        <v>656.88</v>
      </c>
      <c r="E41" s="6">
        <v>4335.12</v>
      </c>
      <c r="F41" s="6">
        <v>4335.12</v>
      </c>
      <c r="G41" s="6">
        <v>4335.12</v>
      </c>
      <c r="H41" s="7">
        <v>0</v>
      </c>
      <c r="I41" s="19">
        <f t="shared" si="0"/>
        <v>0.86841346153846155</v>
      </c>
      <c r="J41" s="20">
        <f t="shared" si="1"/>
        <v>0.86841346153846155</v>
      </c>
    </row>
    <row r="42" spans="1:10" x14ac:dyDescent="0.25">
      <c r="A42" s="5" t="s">
        <v>45</v>
      </c>
      <c r="B42" s="6">
        <v>557500</v>
      </c>
      <c r="C42" s="6">
        <v>2257385.06</v>
      </c>
      <c r="D42" s="6">
        <v>1272509.42</v>
      </c>
      <c r="E42" s="6">
        <v>962172.49</v>
      </c>
      <c r="F42" s="6">
        <v>962172.49</v>
      </c>
      <c r="G42" s="6">
        <v>962172.49</v>
      </c>
      <c r="H42" s="7">
        <v>0</v>
      </c>
      <c r="I42" s="19">
        <f t="shared" si="0"/>
        <v>0.42623321428378724</v>
      </c>
      <c r="J42" s="20">
        <f t="shared" si="1"/>
        <v>0.42623321428378724</v>
      </c>
    </row>
    <row r="43" spans="1:10" x14ac:dyDescent="0.25">
      <c r="A43" s="5" t="s">
        <v>46</v>
      </c>
      <c r="B43" s="6">
        <v>443749</v>
      </c>
      <c r="C43" s="6">
        <v>530166.39</v>
      </c>
      <c r="D43" s="6">
        <v>250367.1</v>
      </c>
      <c r="E43" s="6">
        <v>279799.28999999998</v>
      </c>
      <c r="F43" s="6">
        <v>279799.28999999998</v>
      </c>
      <c r="G43" s="6">
        <v>277316.38</v>
      </c>
      <c r="H43" s="7">
        <v>2482.91</v>
      </c>
      <c r="I43" s="19">
        <f t="shared" si="0"/>
        <v>0.52775750269646471</v>
      </c>
      <c r="J43" s="20">
        <f t="shared" si="1"/>
        <v>0.52775750269646471</v>
      </c>
    </row>
    <row r="44" spans="1:10" x14ac:dyDescent="0.25">
      <c r="A44" s="5" t="s">
        <v>47</v>
      </c>
      <c r="B44" s="6">
        <v>249850</v>
      </c>
      <c r="C44" s="6">
        <v>254400</v>
      </c>
      <c r="D44" s="6">
        <v>47967.35</v>
      </c>
      <c r="E44" s="6">
        <v>206432.65</v>
      </c>
      <c r="F44" s="6">
        <v>206432.65</v>
      </c>
      <c r="G44" s="6">
        <v>206432.65</v>
      </c>
      <c r="H44" s="7">
        <v>0</v>
      </c>
      <c r="I44" s="19">
        <f t="shared" si="0"/>
        <v>0.81144909591194969</v>
      </c>
      <c r="J44" s="20">
        <f t="shared" si="1"/>
        <v>0.81144909591194969</v>
      </c>
    </row>
    <row r="45" spans="1:10" x14ac:dyDescent="0.25">
      <c r="A45" s="5" t="s">
        <v>48</v>
      </c>
      <c r="B45" s="6">
        <v>1092000</v>
      </c>
      <c r="C45" s="6">
        <v>1092000</v>
      </c>
      <c r="D45" s="6">
        <v>100.6</v>
      </c>
      <c r="E45" s="6">
        <v>1091899.3999999999</v>
      </c>
      <c r="F45" s="6">
        <v>1091899.3999999999</v>
      </c>
      <c r="G45" s="6">
        <v>1091899.3999999999</v>
      </c>
      <c r="H45" s="7">
        <v>0</v>
      </c>
      <c r="I45" s="19">
        <f t="shared" si="0"/>
        <v>0.99990787545787541</v>
      </c>
      <c r="J45" s="20">
        <f t="shared" si="1"/>
        <v>0.99990787545787541</v>
      </c>
    </row>
    <row r="46" spans="1:10" x14ac:dyDescent="0.25">
      <c r="A46" s="5" t="s">
        <v>49</v>
      </c>
      <c r="B46" s="6">
        <v>4800</v>
      </c>
      <c r="C46" s="6">
        <v>4800</v>
      </c>
      <c r="D46" s="6">
        <v>4800</v>
      </c>
      <c r="E46" s="6">
        <v>0</v>
      </c>
      <c r="F46" s="6">
        <v>0</v>
      </c>
      <c r="G46" s="6">
        <v>0</v>
      </c>
      <c r="H46" s="7">
        <v>0</v>
      </c>
      <c r="I46" s="19">
        <f t="shared" si="0"/>
        <v>0</v>
      </c>
      <c r="J46" s="20">
        <f t="shared" si="1"/>
        <v>0</v>
      </c>
    </row>
    <row r="47" spans="1:10" x14ac:dyDescent="0.25">
      <c r="A47" s="5" t="s">
        <v>50</v>
      </c>
      <c r="B47" s="6">
        <v>3000</v>
      </c>
      <c r="C47" s="6">
        <v>17332</v>
      </c>
      <c r="D47" s="6">
        <v>-8657.49</v>
      </c>
      <c r="E47" s="6">
        <v>25989.49</v>
      </c>
      <c r="F47" s="6">
        <v>25989.49</v>
      </c>
      <c r="G47" s="6">
        <v>19669.75</v>
      </c>
      <c r="H47" s="7">
        <v>6319.74</v>
      </c>
      <c r="I47" s="19">
        <f t="shared" si="0"/>
        <v>1.499509000692361</v>
      </c>
      <c r="J47" s="20">
        <f t="shared" si="1"/>
        <v>1.499509000692361</v>
      </c>
    </row>
    <row r="48" spans="1:10" x14ac:dyDescent="0.25">
      <c r="A48" s="5" t="s">
        <v>51</v>
      </c>
      <c r="B48" s="6">
        <v>225000</v>
      </c>
      <c r="C48" s="6">
        <v>502092.51</v>
      </c>
      <c r="D48" s="6">
        <v>232964.17</v>
      </c>
      <c r="E48" s="6">
        <v>269128.34000000003</v>
      </c>
      <c r="F48" s="6">
        <v>269128.34000000003</v>
      </c>
      <c r="G48" s="6">
        <v>260147.72</v>
      </c>
      <c r="H48" s="7">
        <v>8980.6200000000008</v>
      </c>
      <c r="I48" s="19">
        <f t="shared" si="0"/>
        <v>0.53601345297901382</v>
      </c>
      <c r="J48" s="20">
        <f t="shared" si="1"/>
        <v>0.53601345297901382</v>
      </c>
    </row>
    <row r="49" spans="1:10" x14ac:dyDescent="0.25">
      <c r="A49" s="5" t="s">
        <v>52</v>
      </c>
      <c r="B49" s="6">
        <v>232970</v>
      </c>
      <c r="C49" s="6">
        <v>1575269.06</v>
      </c>
      <c r="D49" s="6">
        <v>1102903.74</v>
      </c>
      <c r="E49" s="6">
        <v>472365.32</v>
      </c>
      <c r="F49" s="6">
        <v>472365.32</v>
      </c>
      <c r="G49" s="6">
        <v>459625.32</v>
      </c>
      <c r="H49" s="7">
        <v>12740</v>
      </c>
      <c r="I49" s="19">
        <f t="shared" si="0"/>
        <v>0.29986326272414693</v>
      </c>
      <c r="J49" s="20">
        <f t="shared" si="1"/>
        <v>0.29986326272414693</v>
      </c>
    </row>
    <row r="50" spans="1:10" x14ac:dyDescent="0.25">
      <c r="A50" s="5" t="s">
        <v>53</v>
      </c>
      <c r="B50" s="6">
        <v>48140</v>
      </c>
      <c r="C50" s="6">
        <v>99160.41</v>
      </c>
      <c r="D50" s="6">
        <v>23261.51</v>
      </c>
      <c r="E50" s="6">
        <v>75898.899999999994</v>
      </c>
      <c r="F50" s="6">
        <v>75898.899999999994</v>
      </c>
      <c r="G50" s="6">
        <v>64895.95</v>
      </c>
      <c r="H50" s="7">
        <v>11002.95</v>
      </c>
      <c r="I50" s="19">
        <f t="shared" si="0"/>
        <v>0.76541535074330569</v>
      </c>
      <c r="J50" s="20">
        <f t="shared" si="1"/>
        <v>0.76541535074330569</v>
      </c>
    </row>
    <row r="51" spans="1:10" x14ac:dyDescent="0.25">
      <c r="A51" s="5" t="s">
        <v>54</v>
      </c>
      <c r="B51" s="6">
        <v>164250</v>
      </c>
      <c r="C51" s="6">
        <v>712510.16</v>
      </c>
      <c r="D51" s="6">
        <v>417229.62</v>
      </c>
      <c r="E51" s="6">
        <v>295280.53999999998</v>
      </c>
      <c r="F51" s="6">
        <v>295280.53999999998</v>
      </c>
      <c r="G51" s="6">
        <v>292320.86</v>
      </c>
      <c r="H51" s="7">
        <v>2959.68</v>
      </c>
      <c r="I51" s="19">
        <f t="shared" si="0"/>
        <v>0.41442291854476848</v>
      </c>
      <c r="J51" s="20">
        <f t="shared" si="1"/>
        <v>0.41442291854476848</v>
      </c>
    </row>
    <row r="52" spans="1:10" x14ac:dyDescent="0.25">
      <c r="A52" s="5" t="s">
        <v>55</v>
      </c>
      <c r="B52" s="6">
        <v>1470000</v>
      </c>
      <c r="C52" s="6">
        <v>1536084.08</v>
      </c>
      <c r="D52" s="6">
        <v>-6981.88</v>
      </c>
      <c r="E52" s="6">
        <v>1542052.58</v>
      </c>
      <c r="F52" s="6">
        <v>1542052.58</v>
      </c>
      <c r="G52" s="6">
        <v>1542052.58</v>
      </c>
      <c r="H52" s="7">
        <v>0</v>
      </c>
      <c r="I52" s="19">
        <f t="shared" si="0"/>
        <v>1.0038855294952345</v>
      </c>
      <c r="J52" s="20">
        <f t="shared" si="1"/>
        <v>1.0038855294952345</v>
      </c>
    </row>
    <row r="53" spans="1:10" x14ac:dyDescent="0.25">
      <c r="A53" s="5" t="s">
        <v>56</v>
      </c>
      <c r="B53" s="6">
        <v>422060</v>
      </c>
      <c r="C53" s="6">
        <v>1396974.86</v>
      </c>
      <c r="D53" s="6">
        <v>1385892.33</v>
      </c>
      <c r="E53" s="6">
        <v>11082.53</v>
      </c>
      <c r="F53" s="6">
        <v>11082.53</v>
      </c>
      <c r="G53" s="6">
        <v>11082.53</v>
      </c>
      <c r="H53" s="7">
        <v>0</v>
      </c>
      <c r="I53" s="19">
        <f t="shared" si="0"/>
        <v>7.9332351048894325E-3</v>
      </c>
      <c r="J53" s="20">
        <f t="shared" si="1"/>
        <v>7.9332351048894325E-3</v>
      </c>
    </row>
    <row r="54" spans="1:10" x14ac:dyDescent="0.25">
      <c r="A54" s="5" t="s">
        <v>57</v>
      </c>
      <c r="B54" s="6">
        <v>1423000</v>
      </c>
      <c r="C54" s="6">
        <v>4312531.25</v>
      </c>
      <c r="D54" s="6">
        <v>1972559.93</v>
      </c>
      <c r="E54" s="6">
        <v>2339971.3199999998</v>
      </c>
      <c r="F54" s="6">
        <v>2339971.3199999998</v>
      </c>
      <c r="G54" s="6">
        <v>2333174.7200000002</v>
      </c>
      <c r="H54" s="7">
        <v>6796.6</v>
      </c>
      <c r="I54" s="19">
        <f t="shared" si="0"/>
        <v>0.5425981133470047</v>
      </c>
      <c r="J54" s="20">
        <f t="shared" si="1"/>
        <v>0.5425981133470047</v>
      </c>
    </row>
    <row r="55" spans="1:10" x14ac:dyDescent="0.25">
      <c r="A55" s="5" t="s">
        <v>58</v>
      </c>
      <c r="B55" s="6">
        <v>3900000</v>
      </c>
      <c r="C55" s="6">
        <v>8819013.4000000004</v>
      </c>
      <c r="D55" s="6">
        <v>5217073.88</v>
      </c>
      <c r="E55" s="6">
        <v>3601939.52</v>
      </c>
      <c r="F55" s="6">
        <v>3601939.52</v>
      </c>
      <c r="G55" s="6">
        <v>3575384.53</v>
      </c>
      <c r="H55" s="7">
        <v>26554.99</v>
      </c>
      <c r="I55" s="19">
        <f t="shared" si="0"/>
        <v>0.40842885214348351</v>
      </c>
      <c r="J55" s="20">
        <f t="shared" si="1"/>
        <v>0.40842885214348351</v>
      </c>
    </row>
    <row r="56" spans="1:10" x14ac:dyDescent="0.25">
      <c r="A56" s="5" t="s">
        <v>59</v>
      </c>
      <c r="B56" s="6">
        <v>245916</v>
      </c>
      <c r="C56" s="6">
        <v>771877.25</v>
      </c>
      <c r="D56" s="6">
        <v>676682.83</v>
      </c>
      <c r="E56" s="6">
        <v>69217.55</v>
      </c>
      <c r="F56" s="6">
        <v>69217.55</v>
      </c>
      <c r="G56" s="6">
        <v>69217.55</v>
      </c>
      <c r="H56" s="7">
        <v>0</v>
      </c>
      <c r="I56" s="19">
        <f t="shared" si="0"/>
        <v>8.9674297305692069E-2</v>
      </c>
      <c r="J56" s="20">
        <f t="shared" si="1"/>
        <v>8.9674297305692069E-2</v>
      </c>
    </row>
    <row r="57" spans="1:10" x14ac:dyDescent="0.25">
      <c r="A57" s="5" t="s">
        <v>60</v>
      </c>
      <c r="B57" s="6">
        <v>5811054</v>
      </c>
      <c r="C57" s="6">
        <v>9344933.5700000003</v>
      </c>
      <c r="D57" s="6">
        <v>4997683.8099999996</v>
      </c>
      <c r="E57" s="6">
        <v>4287332.72</v>
      </c>
      <c r="F57" s="6">
        <v>4287332.72</v>
      </c>
      <c r="G57" s="6">
        <v>4207139.21</v>
      </c>
      <c r="H57" s="7">
        <v>80193.509999999995</v>
      </c>
      <c r="I57" s="19">
        <f t="shared" si="0"/>
        <v>0.4587868589845952</v>
      </c>
      <c r="J57" s="20">
        <f t="shared" si="1"/>
        <v>0.4587868589845952</v>
      </c>
    </row>
    <row r="58" spans="1:10" x14ac:dyDescent="0.25">
      <c r="A58" s="5" t="s">
        <v>61</v>
      </c>
      <c r="B58" s="6">
        <v>4347113</v>
      </c>
      <c r="C58" s="6">
        <v>7180033.7599999998</v>
      </c>
      <c r="D58" s="6">
        <v>4868324.62</v>
      </c>
      <c r="E58" s="6">
        <v>2224995.79</v>
      </c>
      <c r="F58" s="6">
        <v>2224995.79</v>
      </c>
      <c r="G58" s="6">
        <v>2203011.4300000002</v>
      </c>
      <c r="H58" s="7">
        <v>21984.36</v>
      </c>
      <c r="I58" s="19">
        <f t="shared" si="0"/>
        <v>0.30988653596525711</v>
      </c>
      <c r="J58" s="20">
        <f t="shared" si="1"/>
        <v>0.30988653596525711</v>
      </c>
    </row>
    <row r="59" spans="1:10" x14ac:dyDescent="0.25">
      <c r="A59" s="5" t="s">
        <v>62</v>
      </c>
      <c r="B59" s="6">
        <v>450735</v>
      </c>
      <c r="C59" s="6">
        <v>997064.28</v>
      </c>
      <c r="D59" s="6">
        <v>240465.13</v>
      </c>
      <c r="E59" s="6">
        <v>673627.87</v>
      </c>
      <c r="F59" s="6">
        <v>673627.87</v>
      </c>
      <c r="G59" s="6">
        <v>667413.56999999995</v>
      </c>
      <c r="H59" s="7">
        <v>6214.3</v>
      </c>
      <c r="I59" s="19">
        <f t="shared" si="0"/>
        <v>0.67561127553381006</v>
      </c>
      <c r="J59" s="20">
        <f t="shared" si="1"/>
        <v>0.67561127553381006</v>
      </c>
    </row>
    <row r="60" spans="1:10" x14ac:dyDescent="0.25">
      <c r="A60" s="5" t="s">
        <v>63</v>
      </c>
      <c r="B60" s="6">
        <v>3389433</v>
      </c>
      <c r="C60" s="6">
        <v>8754590.4399999995</v>
      </c>
      <c r="D60" s="6">
        <v>5077732.97</v>
      </c>
      <c r="E60" s="6">
        <v>3676857.47</v>
      </c>
      <c r="F60" s="6">
        <v>3676857.47</v>
      </c>
      <c r="G60" s="6">
        <v>3639910.49</v>
      </c>
      <c r="H60" s="7">
        <v>36946.980000000003</v>
      </c>
      <c r="I60" s="19">
        <f t="shared" si="0"/>
        <v>0.41999194539133694</v>
      </c>
      <c r="J60" s="20">
        <f t="shared" si="1"/>
        <v>0.41999194539133694</v>
      </c>
    </row>
    <row r="61" spans="1:10" x14ac:dyDescent="0.25">
      <c r="A61" s="5" t="s">
        <v>64</v>
      </c>
      <c r="B61" s="6">
        <v>380598</v>
      </c>
      <c r="C61" s="6">
        <v>3081257.5</v>
      </c>
      <c r="D61" s="6">
        <v>1753117.66</v>
      </c>
      <c r="E61" s="6">
        <v>1326923.3799999999</v>
      </c>
      <c r="F61" s="6">
        <v>1326923.3799999999</v>
      </c>
      <c r="G61" s="6">
        <v>1309789.22</v>
      </c>
      <c r="H61" s="7">
        <v>17134.16</v>
      </c>
      <c r="I61" s="19">
        <f t="shared" si="0"/>
        <v>0.43064345644594776</v>
      </c>
      <c r="J61" s="20">
        <f t="shared" si="1"/>
        <v>0.43064345644594776</v>
      </c>
    </row>
    <row r="62" spans="1:10" x14ac:dyDescent="0.25">
      <c r="A62" s="5" t="s">
        <v>65</v>
      </c>
      <c r="B62" s="6">
        <v>0</v>
      </c>
      <c r="C62" s="6">
        <v>194434.07</v>
      </c>
      <c r="D62" s="6">
        <v>95983.21</v>
      </c>
      <c r="E62" s="6">
        <v>98450.86</v>
      </c>
      <c r="F62" s="6">
        <v>98450.86</v>
      </c>
      <c r="G62" s="6">
        <v>97498.98</v>
      </c>
      <c r="H62" s="7">
        <v>951.88</v>
      </c>
      <c r="I62" s="19">
        <f t="shared" si="0"/>
        <v>0.50634572428587232</v>
      </c>
      <c r="J62" s="20">
        <f t="shared" si="1"/>
        <v>0.50634572428587232</v>
      </c>
    </row>
    <row r="63" spans="1:10" x14ac:dyDescent="0.25">
      <c r="A63" s="5" t="s">
        <v>66</v>
      </c>
      <c r="B63" s="6">
        <v>773707</v>
      </c>
      <c r="C63" s="6">
        <v>913497.35</v>
      </c>
      <c r="D63" s="6">
        <v>475191.03999999998</v>
      </c>
      <c r="E63" s="6">
        <v>388974.52</v>
      </c>
      <c r="F63" s="6">
        <v>388974.52</v>
      </c>
      <c r="G63" s="6">
        <v>378120.38</v>
      </c>
      <c r="H63" s="7">
        <v>10854.14</v>
      </c>
      <c r="I63" s="19">
        <f t="shared" si="0"/>
        <v>0.42580804421600132</v>
      </c>
      <c r="J63" s="20">
        <f t="shared" si="1"/>
        <v>0.42580804421600132</v>
      </c>
    </row>
    <row r="64" spans="1:10" x14ac:dyDescent="0.25">
      <c r="A64" s="5" t="s">
        <v>67</v>
      </c>
      <c r="B64" s="6">
        <v>1016650</v>
      </c>
      <c r="C64" s="6">
        <v>2862955.8</v>
      </c>
      <c r="D64" s="6">
        <v>2562904.8199999998</v>
      </c>
      <c r="E64" s="6">
        <v>300050.98</v>
      </c>
      <c r="F64" s="6">
        <v>300050.98</v>
      </c>
      <c r="G64" s="6">
        <v>296946.49</v>
      </c>
      <c r="H64" s="7">
        <v>3104.49</v>
      </c>
      <c r="I64" s="19">
        <f t="shared" si="0"/>
        <v>0.10480461486691482</v>
      </c>
      <c r="J64" s="20">
        <f t="shared" si="1"/>
        <v>0.10480461486691482</v>
      </c>
    </row>
    <row r="65" spans="1:10" x14ac:dyDescent="0.25">
      <c r="A65" s="5" t="s">
        <v>68</v>
      </c>
      <c r="B65" s="6">
        <v>156804</v>
      </c>
      <c r="C65" s="6">
        <v>156804</v>
      </c>
      <c r="D65" s="6">
        <v>1.06</v>
      </c>
      <c r="E65" s="6">
        <v>156802.94</v>
      </c>
      <c r="F65" s="6">
        <v>156802.94</v>
      </c>
      <c r="G65" s="6">
        <v>156802.94</v>
      </c>
      <c r="H65" s="7">
        <v>0</v>
      </c>
      <c r="I65" s="19">
        <f t="shared" si="0"/>
        <v>0.9999932399683682</v>
      </c>
      <c r="J65" s="20">
        <f t="shared" si="1"/>
        <v>0.9999932399683682</v>
      </c>
    </row>
    <row r="66" spans="1:10" x14ac:dyDescent="0.25">
      <c r="A66" s="5" t="s">
        <v>69</v>
      </c>
      <c r="B66" s="6">
        <v>65000</v>
      </c>
      <c r="C66" s="6">
        <v>65000</v>
      </c>
      <c r="D66" s="6">
        <v>0</v>
      </c>
      <c r="E66" s="6">
        <v>65000</v>
      </c>
      <c r="F66" s="6">
        <v>65000</v>
      </c>
      <c r="G66" s="6">
        <v>65000</v>
      </c>
      <c r="H66" s="7">
        <v>0</v>
      </c>
      <c r="I66" s="19">
        <f t="shared" si="0"/>
        <v>1</v>
      </c>
      <c r="J66" s="20">
        <f t="shared" si="1"/>
        <v>1</v>
      </c>
    </row>
    <row r="67" spans="1:10" x14ac:dyDescent="0.25">
      <c r="A67" s="5" t="s">
        <v>70</v>
      </c>
      <c r="B67" s="6">
        <v>100000</v>
      </c>
      <c r="C67" s="6">
        <v>100000</v>
      </c>
      <c r="D67" s="6">
        <v>70036</v>
      </c>
      <c r="E67" s="6">
        <v>29964</v>
      </c>
      <c r="F67" s="6">
        <v>29964</v>
      </c>
      <c r="G67" s="6">
        <v>29964</v>
      </c>
      <c r="H67" s="7">
        <v>0</v>
      </c>
      <c r="I67" s="19">
        <f t="shared" si="0"/>
        <v>0.29964000000000002</v>
      </c>
      <c r="J67" s="20">
        <f t="shared" si="1"/>
        <v>0.29964000000000002</v>
      </c>
    </row>
    <row r="68" spans="1:10" x14ac:dyDescent="0.25">
      <c r="A68" s="5" t="s">
        <v>71</v>
      </c>
      <c r="B68" s="6">
        <v>1507948</v>
      </c>
      <c r="C68" s="6">
        <v>1507948</v>
      </c>
      <c r="D68" s="6">
        <v>1138453.6499999999</v>
      </c>
      <c r="E68" s="6">
        <v>369494.35</v>
      </c>
      <c r="F68" s="6">
        <v>369494.35</v>
      </c>
      <c r="G68" s="6">
        <v>369494.35</v>
      </c>
      <c r="H68" s="7">
        <v>0</v>
      </c>
      <c r="I68" s="19">
        <f t="shared" si="0"/>
        <v>0.24503122786727391</v>
      </c>
      <c r="J68" s="20">
        <f t="shared" si="1"/>
        <v>0.24503122786727391</v>
      </c>
    </row>
    <row r="69" spans="1:10" x14ac:dyDescent="0.25">
      <c r="A69" s="8" t="s">
        <v>72</v>
      </c>
      <c r="B69" s="9">
        <v>118090458</v>
      </c>
      <c r="C69" s="9">
        <v>151293729.97999999</v>
      </c>
      <c r="D69" s="9">
        <v>39469664.780000001</v>
      </c>
      <c r="E69" s="9">
        <v>111454379.27</v>
      </c>
      <c r="F69" s="9">
        <v>111261860.93000001</v>
      </c>
      <c r="G69" s="9">
        <v>110067975.38</v>
      </c>
      <c r="H69" s="10">
        <v>1193885.55</v>
      </c>
      <c r="I69" s="21">
        <f t="shared" si="0"/>
        <v>0.73667546754735647</v>
      </c>
      <c r="J69" s="21">
        <f t="shared" si="1"/>
        <v>0.73540298692290862</v>
      </c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1200" verticalDpi="1200" r:id="rId1"/>
  <headerFooter>
    <oddFooter>&amp;RPágina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8B1E573718E34EA25FD23ED19DCDCF" ma:contentTypeVersion="1" ma:contentTypeDescription="Crear nuevo documento." ma:contentTypeScope="" ma:versionID="8e81a70ef7c28eb453653ba24a95877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ADF1FC-D9C0-4EE8-AF8E-8AEB7ED6E819}"/>
</file>

<file path=customXml/itemProps2.xml><?xml version="1.0" encoding="utf-8"?>
<ds:datastoreItem xmlns:ds="http://schemas.openxmlformats.org/officeDocument/2006/customXml" ds:itemID="{D52D45A8-E911-4131-BD1D-29A48FD0ED0A}"/>
</file>

<file path=customXml/itemProps3.xml><?xml version="1.0" encoding="utf-8"?>
<ds:datastoreItem xmlns:ds="http://schemas.openxmlformats.org/officeDocument/2006/customXml" ds:itemID="{3231C2C0-6E43-4815-8E59-1DF823DC4F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Presupuesto Gastos Corriente</vt:lpstr>
      <vt:lpstr>'Presupuesto Gastos Corriente'!Títulos_a_imprimir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2022-02-18T12:45:08Z</dcterms:created>
  <dcterms:modified xsi:type="dcterms:W3CDTF">2022-02-23T17:45:55Z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0x0101001C8B1E573718E34EA25FD23ED19DCDCF</vt:lpwstr>
  </property>
</Properties>
</file>